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Sheet1!$A$3:$O$42</definedName>
  </definedNames>
  <calcPr calcId="144525"/>
</workbook>
</file>

<file path=xl/sharedStrings.xml><?xml version="1.0" encoding="utf-8"?>
<sst xmlns="http://schemas.openxmlformats.org/spreadsheetml/2006/main" count="291" uniqueCount="147">
  <si>
    <t>福建师范大学  文     学院</t>
  </si>
  <si>
    <t>硕士研究生招生复试结果公布（调剂）</t>
  </si>
  <si>
    <t>序号</t>
  </si>
  <si>
    <t>考生编号</t>
  </si>
  <si>
    <t>考生姓名</t>
  </si>
  <si>
    <t>专业代码</t>
  </si>
  <si>
    <t>复试专业</t>
  </si>
  <si>
    <t>初试总分</t>
  </si>
  <si>
    <t>初试总分
（百分制）</t>
  </si>
  <si>
    <t>初试总分（百分制）*0.7</t>
  </si>
  <si>
    <t>复试
成绩</t>
  </si>
  <si>
    <t>复试
权重</t>
  </si>
  <si>
    <t>复试成绩*0.3</t>
  </si>
  <si>
    <t>总成绩</t>
  </si>
  <si>
    <t>拟录取意见</t>
  </si>
  <si>
    <t>拟录取
学习方式</t>
  </si>
  <si>
    <t>备注</t>
  </si>
  <si>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1</t>
    </r>
  </si>
  <si>
    <t>100321050102198</t>
  </si>
  <si>
    <t>林玥</t>
  </si>
  <si>
    <t>050102</t>
  </si>
  <si>
    <t>语言学及应用语言学</t>
  </si>
  <si>
    <t>建议录取</t>
  </si>
  <si>
    <t>全日制</t>
  </si>
  <si>
    <r>
      <rPr>
        <sz val="14"/>
        <color theme="1"/>
        <rFont val="宋体"/>
        <charset val="134"/>
        <scheme val="minor"/>
      </rPr>
      <t>02</t>
    </r>
  </si>
  <si>
    <t>104861111016091</t>
  </si>
  <si>
    <t>孙晓丹</t>
  </si>
  <si>
    <t>不录取</t>
  </si>
  <si>
    <t>缺考</t>
  </si>
  <si>
    <r>
      <rPr>
        <sz val="14"/>
        <color theme="1"/>
        <rFont val="宋体"/>
        <charset val="134"/>
        <scheme val="minor"/>
      </rPr>
      <t>03</t>
    </r>
  </si>
  <si>
    <t>102701000003070</t>
  </si>
  <si>
    <t>郑如意</t>
  </si>
  <si>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4</t>
    </r>
  </si>
  <si>
    <t>106351405029237</t>
  </si>
  <si>
    <t>郭晓倩</t>
  </si>
  <si>
    <t>050103</t>
  </si>
  <si>
    <t>汉语言文字学</t>
  </si>
  <si>
    <r>
      <rPr>
        <sz val="14"/>
        <color theme="1"/>
        <rFont val="宋体"/>
        <charset val="134"/>
        <scheme val="minor"/>
      </rPr>
      <t>05</t>
    </r>
  </si>
  <si>
    <t>106351405029438</t>
  </si>
  <si>
    <t>陆婵媛</t>
  </si>
  <si>
    <r>
      <rPr>
        <sz val="14"/>
        <color theme="1"/>
        <rFont val="宋体"/>
        <charset val="134"/>
        <scheme val="minor"/>
      </rPr>
      <t>06</t>
    </r>
  </si>
  <si>
    <t>105421443311263</t>
  </si>
  <si>
    <t>杨美蓉</t>
  </si>
  <si>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7</t>
    </r>
  </si>
  <si>
    <t>102701000008835</t>
  </si>
  <si>
    <t>钟家利</t>
  </si>
  <si>
    <r>
      <rPr>
        <sz val="14"/>
        <color theme="1"/>
        <rFont val="宋体"/>
        <charset val="134"/>
        <scheme val="minor"/>
      </rPr>
      <t>08</t>
    </r>
  </si>
  <si>
    <t>105741000010148</t>
  </si>
  <si>
    <t>顾雯</t>
  </si>
  <si>
    <r>
      <rPr>
        <sz val="14"/>
        <color theme="1"/>
        <rFont val="宋体"/>
        <charset val="134"/>
        <scheme val="minor"/>
      </rPr>
      <t>09</t>
    </r>
  </si>
  <si>
    <t>105591210006293</t>
  </si>
  <si>
    <t>杜玉姝</t>
  </si>
  <si>
    <t>050104</t>
  </si>
  <si>
    <t>中国古典文献学</t>
  </si>
  <si>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>0</t>
    </r>
  </si>
  <si>
    <t>103841213506193</t>
  </si>
  <si>
    <t>王琳</t>
  </si>
  <si>
    <r>
      <rPr>
        <sz val="14"/>
        <color theme="1"/>
        <rFont val="宋体"/>
        <charset val="134"/>
        <scheme val="minor"/>
      </rPr>
      <t>11</t>
    </r>
  </si>
  <si>
    <t>100271218370299</t>
  </si>
  <si>
    <t>黄豫琪</t>
  </si>
  <si>
    <r>
      <rPr>
        <sz val="14"/>
        <color theme="1"/>
        <rFont val="宋体"/>
        <charset val="134"/>
        <scheme val="minor"/>
      </rPr>
      <t>12</t>
    </r>
  </si>
  <si>
    <t>103841213506257</t>
  </si>
  <si>
    <t>叶露丹</t>
  </si>
  <si>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>3</t>
    </r>
  </si>
  <si>
    <t>105591210007354</t>
  </si>
  <si>
    <t>平新浩</t>
  </si>
  <si>
    <r>
      <rPr>
        <sz val="14"/>
        <color theme="1"/>
        <rFont val="宋体"/>
        <charset val="134"/>
        <scheme val="minor"/>
      </rPr>
      <t>14</t>
    </r>
  </si>
  <si>
    <t>103941007007996</t>
  </si>
  <si>
    <t>施蓉蓉</t>
  </si>
  <si>
    <r>
      <rPr>
        <sz val="14"/>
        <color theme="1"/>
        <rFont val="宋体"/>
        <charset val="134"/>
        <scheme val="minor"/>
      </rPr>
      <t>15</t>
    </r>
  </si>
  <si>
    <t>105591210020081</t>
  </si>
  <si>
    <t>夏露露</t>
  </si>
  <si>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>6</t>
    </r>
  </si>
  <si>
    <t>106351405029268</t>
  </si>
  <si>
    <t>喻奇</t>
  </si>
  <si>
    <r>
      <rPr>
        <sz val="14"/>
        <color theme="1"/>
        <rFont val="宋体"/>
        <charset val="134"/>
        <scheme val="minor"/>
      </rPr>
      <t>17</t>
    </r>
  </si>
  <si>
    <t>102701000007599</t>
  </si>
  <si>
    <t>吴曦</t>
  </si>
  <si>
    <r>
      <rPr>
        <sz val="14"/>
        <color theme="1"/>
        <rFont val="宋体"/>
        <charset val="134"/>
        <scheme val="minor"/>
      </rPr>
      <t>18</t>
    </r>
  </si>
  <si>
    <t>105591210014042</t>
  </si>
  <si>
    <t>王丽欣</t>
  </si>
  <si>
    <t>050105</t>
  </si>
  <si>
    <t>中国古代文学</t>
  </si>
  <si>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>9</t>
    </r>
  </si>
  <si>
    <t>105591210010346</t>
  </si>
  <si>
    <t>李秋明</t>
  </si>
  <si>
    <r>
      <rPr>
        <sz val="14"/>
        <color theme="1"/>
        <rFont val="宋体"/>
        <charset val="134"/>
        <scheme val="minor"/>
      </rPr>
      <t>20</t>
    </r>
  </si>
  <si>
    <t>105591210010349</t>
  </si>
  <si>
    <t>陈秋婷</t>
  </si>
  <si>
    <r>
      <rPr>
        <sz val="14"/>
        <color theme="1"/>
        <rFont val="宋体"/>
        <charset val="134"/>
        <scheme val="minor"/>
      </rPr>
      <t>21</t>
    </r>
  </si>
  <si>
    <t>105591210007839</t>
  </si>
  <si>
    <t>罗文雅</t>
  </si>
  <si>
    <r>
      <rPr>
        <sz val="14"/>
        <color theme="1"/>
        <rFont val="宋体"/>
        <charset val="134"/>
        <scheme val="minor"/>
      </rPr>
      <t>2</t>
    </r>
    <r>
      <rPr>
        <sz val="14"/>
        <color theme="1"/>
        <rFont val="宋体"/>
        <charset val="134"/>
        <scheme val="minor"/>
      </rPr>
      <t>2</t>
    </r>
  </si>
  <si>
    <t>103841213506179</t>
  </si>
  <si>
    <t>苏云燕</t>
  </si>
  <si>
    <r>
      <rPr>
        <sz val="14"/>
        <color theme="1"/>
        <rFont val="宋体"/>
        <charset val="134"/>
        <scheme val="minor"/>
      </rPr>
      <t>23</t>
    </r>
  </si>
  <si>
    <t>100321050108068</t>
  </si>
  <si>
    <t>周实诣</t>
  </si>
  <si>
    <r>
      <rPr>
        <sz val="14"/>
        <color theme="1"/>
        <rFont val="宋体"/>
        <charset val="134"/>
        <scheme val="minor"/>
      </rPr>
      <t>24</t>
    </r>
  </si>
  <si>
    <t>107241161251041</t>
  </si>
  <si>
    <t>朱雅楠</t>
  </si>
  <si>
    <r>
      <rPr>
        <sz val="14"/>
        <color theme="1"/>
        <rFont val="宋体"/>
        <charset val="134"/>
        <scheme val="minor"/>
      </rPr>
      <t>2</t>
    </r>
    <r>
      <rPr>
        <sz val="14"/>
        <color theme="1"/>
        <rFont val="宋体"/>
        <charset val="134"/>
        <scheme val="minor"/>
      </rPr>
      <t>5</t>
    </r>
  </si>
  <si>
    <t>103841213606287</t>
  </si>
  <si>
    <t>杨惠琳</t>
  </si>
  <si>
    <r>
      <rPr>
        <sz val="14"/>
        <color theme="1"/>
        <rFont val="宋体"/>
        <charset val="134"/>
        <scheme val="minor"/>
      </rPr>
      <t>26</t>
    </r>
  </si>
  <si>
    <t>105591210009267</t>
  </si>
  <si>
    <t>胡芳</t>
  </si>
  <si>
    <r>
      <rPr>
        <sz val="14"/>
        <color theme="1"/>
        <rFont val="宋体"/>
        <charset val="134"/>
        <scheme val="minor"/>
      </rPr>
      <t>27</t>
    </r>
  </si>
  <si>
    <t>100321050106119</t>
  </si>
  <si>
    <t>马全有</t>
  </si>
  <si>
    <t>0501J1</t>
  </si>
  <si>
    <t>台湾文化研究</t>
  </si>
  <si>
    <r>
      <rPr>
        <sz val="14"/>
        <color theme="1"/>
        <rFont val="宋体"/>
        <charset val="134"/>
        <scheme val="minor"/>
      </rPr>
      <t>2</t>
    </r>
    <r>
      <rPr>
        <sz val="14"/>
        <color theme="1"/>
        <rFont val="宋体"/>
        <charset val="134"/>
        <scheme val="minor"/>
      </rPr>
      <t>8</t>
    </r>
  </si>
  <si>
    <t>102801210013255</t>
  </si>
  <si>
    <t>宫琬舒</t>
  </si>
  <si>
    <r>
      <rPr>
        <sz val="14"/>
        <color theme="1"/>
        <rFont val="宋体"/>
        <charset val="134"/>
        <scheme val="minor"/>
      </rPr>
      <t>29</t>
    </r>
  </si>
  <si>
    <t>105591210007797</t>
  </si>
  <si>
    <t>兰雅雯</t>
  </si>
  <si>
    <r>
      <rPr>
        <sz val="14"/>
        <color theme="1"/>
        <rFont val="宋体"/>
        <charset val="134"/>
        <scheme val="minor"/>
      </rPr>
      <t>30</t>
    </r>
  </si>
  <si>
    <t>102801210013398</t>
  </si>
  <si>
    <t>范志昂</t>
  </si>
  <si>
    <r>
      <rPr>
        <sz val="14"/>
        <color theme="1"/>
        <rFont val="宋体"/>
        <charset val="134"/>
        <scheme val="minor"/>
      </rPr>
      <t>3</t>
    </r>
    <r>
      <rPr>
        <sz val="14"/>
        <color theme="1"/>
        <rFont val="宋体"/>
        <charset val="134"/>
        <scheme val="minor"/>
      </rPr>
      <t>1</t>
    </r>
  </si>
  <si>
    <t>102471351115219</t>
  </si>
  <si>
    <t>邢丽平</t>
  </si>
  <si>
    <r>
      <rPr>
        <sz val="14"/>
        <color theme="1"/>
        <rFont val="宋体"/>
        <charset val="134"/>
        <scheme val="minor"/>
      </rPr>
      <t>32</t>
    </r>
  </si>
  <si>
    <t>103191351118336</t>
  </si>
  <si>
    <t>王佳琪</t>
  </si>
  <si>
    <r>
      <rPr>
        <sz val="14"/>
        <color theme="1"/>
        <rFont val="宋体"/>
        <charset val="134"/>
        <scheme val="minor"/>
      </rPr>
      <t>33</t>
    </r>
  </si>
  <si>
    <t>102841210825641</t>
  </si>
  <si>
    <t>张轩岚</t>
  </si>
  <si>
    <t>130300</t>
  </si>
  <si>
    <t>戏剧与影视学</t>
  </si>
  <si>
    <r>
      <rPr>
        <sz val="14"/>
        <color theme="1"/>
        <rFont val="宋体"/>
        <charset val="134"/>
        <scheme val="minor"/>
      </rPr>
      <t>3</t>
    </r>
    <r>
      <rPr>
        <sz val="14"/>
        <color theme="1"/>
        <rFont val="宋体"/>
        <charset val="134"/>
        <scheme val="minor"/>
      </rPr>
      <t>4</t>
    </r>
  </si>
  <si>
    <t>100481000001040</t>
  </si>
  <si>
    <t>崔玥</t>
  </si>
  <si>
    <r>
      <rPr>
        <sz val="14"/>
        <color theme="1"/>
        <rFont val="宋体"/>
        <charset val="134"/>
        <scheme val="minor"/>
      </rPr>
      <t>35</t>
    </r>
  </si>
  <si>
    <t>110781234500619</t>
  </si>
  <si>
    <t>林淑锋</t>
  </si>
  <si>
    <r>
      <rPr>
        <sz val="14"/>
        <color theme="1"/>
        <rFont val="宋体"/>
        <charset val="134"/>
        <scheme val="minor"/>
      </rPr>
      <t>36</t>
    </r>
  </si>
  <si>
    <t>103841211113913</t>
  </si>
  <si>
    <t>蓝天辰</t>
  </si>
  <si>
    <r>
      <rPr>
        <sz val="14"/>
        <color theme="1"/>
        <rFont val="宋体"/>
        <charset val="134"/>
        <scheme val="minor"/>
      </rPr>
      <t>3</t>
    </r>
    <r>
      <rPr>
        <sz val="14"/>
        <color theme="1"/>
        <rFont val="宋体"/>
        <charset val="134"/>
        <scheme val="minor"/>
      </rPr>
      <t>7</t>
    </r>
  </si>
  <si>
    <t>104861114017390</t>
  </si>
  <si>
    <t>刘蓉</t>
  </si>
  <si>
    <t>暂不录取</t>
  </si>
  <si>
    <t>注：初试成绩以百分制折算，总成绩=初试总分（折合成百分制）×70%+复试成绩（百分制）×30%</t>
  </si>
  <si>
    <t>学院咨询电话：0591—83465202，chinese@fjnu.edu.cn；学院监督电话：0591—83473383，yzm2000@fjnu.edu.cn。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</si>
</sst>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4" fillId="20" borderId="3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tabSelected="1" workbookViewId="0">
      <selection activeCell="A3" sqref="$A3:$XFD3"/>
    </sheetView>
  </sheetViews>
  <sheetFormatPr defaultColWidth="9" defaultRowHeight="13.5"/>
  <cols>
    <col min="1" max="1" width="5.625" style="3" customWidth="1"/>
    <col min="2" max="2" width="20.875" style="3" customWidth="1"/>
    <col min="3" max="4" width="10.625" style="3" customWidth="1"/>
    <col min="5" max="5" width="14.25" style="3" customWidth="1"/>
    <col min="6" max="8" width="9.75" style="3" customWidth="1"/>
    <col min="9" max="9" width="9.25" style="3" customWidth="1"/>
    <col min="10" max="11" width="6.5" style="3" customWidth="1"/>
    <col min="12" max="12" width="8.875" style="3" customWidth="1"/>
    <col min="13" max="13" width="13.625" style="3" customWidth="1"/>
    <col min="14" max="14" width="11.5" style="3" customWidth="1"/>
    <col min="15" max="15" width="11.625" style="3" customWidth="1"/>
    <col min="16" max="16384" width="9" style="3"/>
  </cols>
  <sheetData>
    <row r="1" s="1" customFormat="1" ht="25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7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2" customFormat="1" ht="42.75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ht="24" spans="1:15">
      <c r="A4" s="8" t="s">
        <v>17</v>
      </c>
      <c r="B4" s="16" t="s">
        <v>18</v>
      </c>
      <c r="C4" s="10" t="s">
        <v>19</v>
      </c>
      <c r="D4" s="9" t="s">
        <v>20</v>
      </c>
      <c r="E4" s="11" t="s">
        <v>21</v>
      </c>
      <c r="F4" s="9">
        <v>384</v>
      </c>
      <c r="G4" s="9">
        <f t="shared" ref="G4:G40" si="0">F4/5</f>
        <v>76.8</v>
      </c>
      <c r="H4" s="9">
        <f t="shared" ref="H4:H40" si="1">G4*0.7</f>
        <v>53.76</v>
      </c>
      <c r="I4" s="9">
        <v>96.13</v>
      </c>
      <c r="J4" s="9">
        <v>0.3</v>
      </c>
      <c r="K4" s="14">
        <f t="shared" ref="K4:K40" si="2">I4*0.3</f>
        <v>28.839</v>
      </c>
      <c r="L4" s="14">
        <f t="shared" ref="L4:L40" si="3">H4+K4</f>
        <v>82.599</v>
      </c>
      <c r="M4" s="10" t="s">
        <v>22</v>
      </c>
      <c r="N4" s="10" t="s">
        <v>23</v>
      </c>
      <c r="O4" s="15"/>
    </row>
    <row r="5" ht="24" spans="1:15">
      <c r="A5" s="8" t="s">
        <v>24</v>
      </c>
      <c r="B5" s="9" t="s">
        <v>25</v>
      </c>
      <c r="C5" s="9" t="s">
        <v>26</v>
      </c>
      <c r="D5" s="9" t="s">
        <v>20</v>
      </c>
      <c r="E5" s="11" t="s">
        <v>21</v>
      </c>
      <c r="F5" s="9">
        <v>401</v>
      </c>
      <c r="G5" s="9">
        <f t="shared" si="0"/>
        <v>80.2</v>
      </c>
      <c r="H5" s="9">
        <f t="shared" si="1"/>
        <v>56.14</v>
      </c>
      <c r="I5" s="9">
        <v>0</v>
      </c>
      <c r="J5" s="9">
        <v>0.3</v>
      </c>
      <c r="K5" s="9">
        <f t="shared" si="2"/>
        <v>0</v>
      </c>
      <c r="L5" s="14">
        <f t="shared" si="3"/>
        <v>56.14</v>
      </c>
      <c r="M5" s="10" t="s">
        <v>27</v>
      </c>
      <c r="N5" s="10" t="s">
        <v>23</v>
      </c>
      <c r="O5" s="15" t="s">
        <v>28</v>
      </c>
    </row>
    <row r="6" ht="24" spans="1:15">
      <c r="A6" s="8" t="s">
        <v>29</v>
      </c>
      <c r="B6" s="16" t="s">
        <v>30</v>
      </c>
      <c r="C6" s="10" t="s">
        <v>31</v>
      </c>
      <c r="D6" s="9" t="s">
        <v>20</v>
      </c>
      <c r="E6" s="11" t="s">
        <v>21</v>
      </c>
      <c r="F6" s="9">
        <v>370</v>
      </c>
      <c r="G6" s="9">
        <f t="shared" si="0"/>
        <v>74</v>
      </c>
      <c r="H6" s="9">
        <f t="shared" si="1"/>
        <v>51.8</v>
      </c>
      <c r="I6" s="9">
        <v>0</v>
      </c>
      <c r="J6" s="9">
        <v>0.3</v>
      </c>
      <c r="K6" s="9">
        <f t="shared" si="2"/>
        <v>0</v>
      </c>
      <c r="L6" s="14">
        <f t="shared" si="3"/>
        <v>51.8</v>
      </c>
      <c r="M6" s="10" t="s">
        <v>27</v>
      </c>
      <c r="N6" s="10" t="s">
        <v>23</v>
      </c>
      <c r="O6" s="15" t="s">
        <v>28</v>
      </c>
    </row>
    <row r="7" ht="18.75" spans="1:15">
      <c r="A7" s="8" t="s">
        <v>32</v>
      </c>
      <c r="B7" s="9" t="s">
        <v>33</v>
      </c>
      <c r="C7" s="9" t="s">
        <v>34</v>
      </c>
      <c r="D7" s="9" t="s">
        <v>35</v>
      </c>
      <c r="E7" s="11" t="s">
        <v>36</v>
      </c>
      <c r="F7" s="9">
        <v>374</v>
      </c>
      <c r="G7" s="9">
        <f t="shared" si="0"/>
        <v>74.8</v>
      </c>
      <c r="H7" s="9">
        <f t="shared" si="1"/>
        <v>52.36</v>
      </c>
      <c r="I7" s="9">
        <v>93.17</v>
      </c>
      <c r="J7" s="9">
        <v>0.3</v>
      </c>
      <c r="K7" s="14">
        <f t="shared" si="2"/>
        <v>27.951</v>
      </c>
      <c r="L7" s="14">
        <f t="shared" si="3"/>
        <v>80.311</v>
      </c>
      <c r="M7" s="10" t="s">
        <v>22</v>
      </c>
      <c r="N7" s="10" t="s">
        <v>23</v>
      </c>
      <c r="O7" s="15"/>
    </row>
    <row r="8" ht="26.1" customHeight="1" spans="1:15">
      <c r="A8" s="8" t="s">
        <v>37</v>
      </c>
      <c r="B8" s="9" t="s">
        <v>38</v>
      </c>
      <c r="C8" s="9" t="s">
        <v>39</v>
      </c>
      <c r="D8" s="9" t="s">
        <v>35</v>
      </c>
      <c r="E8" s="11" t="s">
        <v>36</v>
      </c>
      <c r="F8" s="9">
        <v>379</v>
      </c>
      <c r="G8" s="9">
        <f t="shared" si="0"/>
        <v>75.8</v>
      </c>
      <c r="H8" s="9">
        <f t="shared" si="1"/>
        <v>53.06</v>
      </c>
      <c r="I8" s="9">
        <v>90.33</v>
      </c>
      <c r="J8" s="9">
        <v>0.3</v>
      </c>
      <c r="K8" s="14">
        <f t="shared" si="2"/>
        <v>27.099</v>
      </c>
      <c r="L8" s="14">
        <f t="shared" si="3"/>
        <v>80.159</v>
      </c>
      <c r="M8" s="10" t="s">
        <v>22</v>
      </c>
      <c r="N8" s="10" t="s">
        <v>23</v>
      </c>
      <c r="O8" s="15"/>
    </row>
    <row r="9" ht="26.1" customHeight="1" spans="1:15">
      <c r="A9" s="8" t="s">
        <v>40</v>
      </c>
      <c r="B9" s="16" t="s">
        <v>41</v>
      </c>
      <c r="C9" s="10" t="s">
        <v>42</v>
      </c>
      <c r="D9" s="9" t="s">
        <v>35</v>
      </c>
      <c r="E9" s="11" t="s">
        <v>36</v>
      </c>
      <c r="F9" s="9">
        <v>385</v>
      </c>
      <c r="G9" s="9">
        <f t="shared" si="0"/>
        <v>77</v>
      </c>
      <c r="H9" s="9">
        <f t="shared" si="1"/>
        <v>53.9</v>
      </c>
      <c r="I9" s="9">
        <v>0</v>
      </c>
      <c r="J9" s="9">
        <v>0.3</v>
      </c>
      <c r="K9" s="14">
        <f t="shared" si="2"/>
        <v>0</v>
      </c>
      <c r="L9" s="14">
        <f t="shared" si="3"/>
        <v>53.9</v>
      </c>
      <c r="M9" s="10" t="s">
        <v>27</v>
      </c>
      <c r="N9" s="10" t="s">
        <v>23</v>
      </c>
      <c r="O9" s="15" t="s">
        <v>28</v>
      </c>
    </row>
    <row r="10" ht="26.1" customHeight="1" spans="1:15">
      <c r="A10" s="8" t="s">
        <v>43</v>
      </c>
      <c r="B10" s="9" t="s">
        <v>44</v>
      </c>
      <c r="C10" s="9" t="s">
        <v>45</v>
      </c>
      <c r="D10" s="9" t="s">
        <v>35</v>
      </c>
      <c r="E10" s="11" t="s">
        <v>36</v>
      </c>
      <c r="F10" s="9">
        <v>384</v>
      </c>
      <c r="G10" s="9">
        <f t="shared" si="0"/>
        <v>76.8</v>
      </c>
      <c r="H10" s="9">
        <f t="shared" si="1"/>
        <v>53.76</v>
      </c>
      <c r="I10" s="9">
        <v>0</v>
      </c>
      <c r="J10" s="9">
        <v>0.3</v>
      </c>
      <c r="K10" s="14">
        <f t="shared" si="2"/>
        <v>0</v>
      </c>
      <c r="L10" s="14">
        <f t="shared" si="3"/>
        <v>53.76</v>
      </c>
      <c r="M10" s="10" t="s">
        <v>27</v>
      </c>
      <c r="N10" s="10" t="s">
        <v>23</v>
      </c>
      <c r="O10" s="15" t="s">
        <v>28</v>
      </c>
    </row>
    <row r="11" ht="26.1" customHeight="1" spans="1:15">
      <c r="A11" s="8" t="s">
        <v>46</v>
      </c>
      <c r="B11" s="9" t="s">
        <v>47</v>
      </c>
      <c r="C11" s="10" t="s">
        <v>48</v>
      </c>
      <c r="D11" s="9" t="s">
        <v>35</v>
      </c>
      <c r="E11" s="11" t="s">
        <v>36</v>
      </c>
      <c r="F11" s="9">
        <v>378</v>
      </c>
      <c r="G11" s="9">
        <f t="shared" si="0"/>
        <v>75.6</v>
      </c>
      <c r="H11" s="9">
        <f t="shared" si="1"/>
        <v>52.92</v>
      </c>
      <c r="I11" s="9">
        <v>0</v>
      </c>
      <c r="J11" s="9">
        <v>0.3</v>
      </c>
      <c r="K11" s="14">
        <f t="shared" si="2"/>
        <v>0</v>
      </c>
      <c r="L11" s="14">
        <f t="shared" si="3"/>
        <v>52.92</v>
      </c>
      <c r="M11" s="10" t="s">
        <v>27</v>
      </c>
      <c r="N11" s="10" t="s">
        <v>23</v>
      </c>
      <c r="O11" s="15" t="s">
        <v>28</v>
      </c>
    </row>
    <row r="12" ht="26.1" customHeight="1" spans="1:15">
      <c r="A12" s="8" t="s">
        <v>49</v>
      </c>
      <c r="B12" s="16" t="s">
        <v>50</v>
      </c>
      <c r="C12" s="9" t="s">
        <v>51</v>
      </c>
      <c r="D12" s="9" t="s">
        <v>52</v>
      </c>
      <c r="E12" s="9" t="s">
        <v>53</v>
      </c>
      <c r="F12" s="9">
        <v>382</v>
      </c>
      <c r="G12" s="9">
        <f t="shared" si="0"/>
        <v>76.4</v>
      </c>
      <c r="H12" s="9">
        <f t="shared" si="1"/>
        <v>53.48</v>
      </c>
      <c r="I12" s="9">
        <v>88</v>
      </c>
      <c r="J12" s="9">
        <v>0.3</v>
      </c>
      <c r="K12" s="9">
        <f t="shared" si="2"/>
        <v>26.4</v>
      </c>
      <c r="L12" s="14">
        <f t="shared" si="3"/>
        <v>79.88</v>
      </c>
      <c r="M12" s="10" t="s">
        <v>22</v>
      </c>
      <c r="N12" s="9" t="s">
        <v>23</v>
      </c>
      <c r="O12" s="15"/>
    </row>
    <row r="13" ht="26.1" customHeight="1" spans="1:15">
      <c r="A13" s="8" t="s">
        <v>54</v>
      </c>
      <c r="B13" s="16" t="s">
        <v>55</v>
      </c>
      <c r="C13" s="10" t="s">
        <v>56</v>
      </c>
      <c r="D13" s="9" t="s">
        <v>52</v>
      </c>
      <c r="E13" s="9" t="s">
        <v>53</v>
      </c>
      <c r="F13" s="9">
        <v>375</v>
      </c>
      <c r="G13" s="9">
        <f t="shared" si="0"/>
        <v>75</v>
      </c>
      <c r="H13" s="9">
        <f t="shared" si="1"/>
        <v>52.5</v>
      </c>
      <c r="I13" s="9">
        <v>88</v>
      </c>
      <c r="J13" s="9">
        <v>0.3</v>
      </c>
      <c r="K13" s="9">
        <f t="shared" si="2"/>
        <v>26.4</v>
      </c>
      <c r="L13" s="14">
        <f t="shared" si="3"/>
        <v>78.9</v>
      </c>
      <c r="M13" s="10" t="s">
        <v>22</v>
      </c>
      <c r="N13" s="9" t="s">
        <v>23</v>
      </c>
      <c r="O13" s="15"/>
    </row>
    <row r="14" ht="26.1" customHeight="1" spans="1:15">
      <c r="A14" s="8" t="s">
        <v>57</v>
      </c>
      <c r="B14" s="16" t="s">
        <v>58</v>
      </c>
      <c r="C14" s="10" t="s">
        <v>59</v>
      </c>
      <c r="D14" s="9" t="s">
        <v>52</v>
      </c>
      <c r="E14" s="9" t="s">
        <v>53</v>
      </c>
      <c r="F14" s="9">
        <v>374</v>
      </c>
      <c r="G14" s="9">
        <f t="shared" si="0"/>
        <v>74.8</v>
      </c>
      <c r="H14" s="9">
        <f t="shared" si="1"/>
        <v>52.36</v>
      </c>
      <c r="I14" s="9">
        <v>84.67</v>
      </c>
      <c r="J14" s="9">
        <v>0.3</v>
      </c>
      <c r="K14" s="9">
        <f t="shared" si="2"/>
        <v>25.401</v>
      </c>
      <c r="L14" s="14">
        <f t="shared" si="3"/>
        <v>77.761</v>
      </c>
      <c r="M14" s="10" t="s">
        <v>22</v>
      </c>
      <c r="N14" s="9" t="s">
        <v>23</v>
      </c>
      <c r="O14" s="15"/>
    </row>
    <row r="15" ht="26.1" customHeight="1" spans="1:15">
      <c r="A15" s="8" t="s">
        <v>60</v>
      </c>
      <c r="B15" s="16" t="s">
        <v>61</v>
      </c>
      <c r="C15" s="9" t="s">
        <v>62</v>
      </c>
      <c r="D15" s="9" t="s">
        <v>52</v>
      </c>
      <c r="E15" s="9" t="s">
        <v>53</v>
      </c>
      <c r="F15" s="9">
        <v>359</v>
      </c>
      <c r="G15" s="9">
        <f t="shared" si="0"/>
        <v>71.8</v>
      </c>
      <c r="H15" s="9">
        <f t="shared" si="1"/>
        <v>50.26</v>
      </c>
      <c r="I15" s="9">
        <v>87.33</v>
      </c>
      <c r="J15" s="9">
        <v>0.3</v>
      </c>
      <c r="K15" s="9">
        <f t="shared" si="2"/>
        <v>26.199</v>
      </c>
      <c r="L15" s="14">
        <f t="shared" si="3"/>
        <v>76.459</v>
      </c>
      <c r="M15" s="10" t="s">
        <v>22</v>
      </c>
      <c r="N15" s="9" t="s">
        <v>23</v>
      </c>
      <c r="O15" s="15"/>
    </row>
    <row r="16" ht="26.1" customHeight="1" spans="1:15">
      <c r="A16" s="8" t="s">
        <v>63</v>
      </c>
      <c r="B16" s="16" t="s">
        <v>64</v>
      </c>
      <c r="C16" s="10" t="s">
        <v>65</v>
      </c>
      <c r="D16" s="9" t="s">
        <v>52</v>
      </c>
      <c r="E16" s="9" t="s">
        <v>53</v>
      </c>
      <c r="F16" s="9">
        <v>380</v>
      </c>
      <c r="G16" s="9">
        <f t="shared" si="0"/>
        <v>76</v>
      </c>
      <c r="H16" s="9">
        <f t="shared" si="1"/>
        <v>53.2</v>
      </c>
      <c r="I16" s="9">
        <v>76.83</v>
      </c>
      <c r="J16" s="9">
        <v>0.3</v>
      </c>
      <c r="K16" s="9">
        <f t="shared" si="2"/>
        <v>23.049</v>
      </c>
      <c r="L16" s="14">
        <f t="shared" si="3"/>
        <v>76.249</v>
      </c>
      <c r="M16" s="10" t="s">
        <v>22</v>
      </c>
      <c r="N16" s="9" t="s">
        <v>23</v>
      </c>
      <c r="O16" s="15"/>
    </row>
    <row r="17" ht="26.1" customHeight="1" spans="1:15">
      <c r="A17" s="8" t="s">
        <v>66</v>
      </c>
      <c r="B17" s="17" t="s">
        <v>67</v>
      </c>
      <c r="C17" s="10" t="s">
        <v>68</v>
      </c>
      <c r="D17" s="9" t="s">
        <v>52</v>
      </c>
      <c r="E17" s="9" t="s">
        <v>53</v>
      </c>
      <c r="F17" s="9">
        <v>356</v>
      </c>
      <c r="G17" s="9">
        <f t="shared" si="0"/>
        <v>71.2</v>
      </c>
      <c r="H17" s="9">
        <f t="shared" si="1"/>
        <v>49.84</v>
      </c>
      <c r="I17" s="9">
        <v>86.67</v>
      </c>
      <c r="J17" s="9">
        <v>0.3</v>
      </c>
      <c r="K17" s="9">
        <f t="shared" si="2"/>
        <v>26.001</v>
      </c>
      <c r="L17" s="14">
        <f t="shared" si="3"/>
        <v>75.841</v>
      </c>
      <c r="M17" s="10" t="s">
        <v>22</v>
      </c>
      <c r="N17" s="9" t="s">
        <v>23</v>
      </c>
      <c r="O17" s="15"/>
    </row>
    <row r="18" ht="26.1" customHeight="1" spans="1:15">
      <c r="A18" s="8" t="s">
        <v>69</v>
      </c>
      <c r="B18" s="16" t="s">
        <v>70</v>
      </c>
      <c r="C18" s="9" t="s">
        <v>71</v>
      </c>
      <c r="D18" s="9" t="s">
        <v>52</v>
      </c>
      <c r="E18" s="9" t="s">
        <v>53</v>
      </c>
      <c r="F18" s="9">
        <v>399</v>
      </c>
      <c r="G18" s="9">
        <f t="shared" si="0"/>
        <v>79.8</v>
      </c>
      <c r="H18" s="9">
        <f t="shared" si="1"/>
        <v>55.86</v>
      </c>
      <c r="I18" s="9">
        <v>0</v>
      </c>
      <c r="J18" s="9">
        <v>0.3</v>
      </c>
      <c r="K18" s="9">
        <f t="shared" si="2"/>
        <v>0</v>
      </c>
      <c r="L18" s="14">
        <f t="shared" si="3"/>
        <v>55.86</v>
      </c>
      <c r="M18" s="10" t="s">
        <v>27</v>
      </c>
      <c r="N18" s="9" t="s">
        <v>23</v>
      </c>
      <c r="O18" s="15" t="s">
        <v>28</v>
      </c>
    </row>
    <row r="19" ht="26.1" customHeight="1" spans="1:15">
      <c r="A19" s="8" t="s">
        <v>72</v>
      </c>
      <c r="B19" s="16" t="s">
        <v>73</v>
      </c>
      <c r="C19" s="10" t="s">
        <v>74</v>
      </c>
      <c r="D19" s="9" t="s">
        <v>52</v>
      </c>
      <c r="E19" s="9" t="s">
        <v>53</v>
      </c>
      <c r="F19" s="9">
        <v>363</v>
      </c>
      <c r="G19" s="9">
        <f t="shared" si="0"/>
        <v>72.6</v>
      </c>
      <c r="H19" s="9">
        <f t="shared" si="1"/>
        <v>50.82</v>
      </c>
      <c r="I19" s="9">
        <v>0</v>
      </c>
      <c r="J19" s="9">
        <v>0.3</v>
      </c>
      <c r="K19" s="9">
        <f t="shared" si="2"/>
        <v>0</v>
      </c>
      <c r="L19" s="14">
        <f t="shared" si="3"/>
        <v>50.82</v>
      </c>
      <c r="M19" s="10" t="s">
        <v>27</v>
      </c>
      <c r="N19" s="9" t="s">
        <v>23</v>
      </c>
      <c r="O19" s="15" t="s">
        <v>28</v>
      </c>
    </row>
    <row r="20" ht="26.1" customHeight="1" spans="1:15">
      <c r="A20" s="8" t="s">
        <v>75</v>
      </c>
      <c r="B20" s="16" t="s">
        <v>76</v>
      </c>
      <c r="C20" s="10" t="s">
        <v>77</v>
      </c>
      <c r="D20" s="9" t="s">
        <v>52</v>
      </c>
      <c r="E20" s="9" t="s">
        <v>53</v>
      </c>
      <c r="F20" s="9">
        <v>355</v>
      </c>
      <c r="G20" s="9">
        <f t="shared" si="0"/>
        <v>71</v>
      </c>
      <c r="H20" s="9">
        <f t="shared" si="1"/>
        <v>49.7</v>
      </c>
      <c r="I20" s="9">
        <v>0</v>
      </c>
      <c r="J20" s="9">
        <v>0.3</v>
      </c>
      <c r="K20" s="9">
        <f t="shared" si="2"/>
        <v>0</v>
      </c>
      <c r="L20" s="14">
        <f t="shared" si="3"/>
        <v>49.7</v>
      </c>
      <c r="M20" s="10" t="s">
        <v>27</v>
      </c>
      <c r="N20" s="9" t="s">
        <v>23</v>
      </c>
      <c r="O20" s="15" t="s">
        <v>28</v>
      </c>
    </row>
    <row r="21" ht="26.1" customHeight="1" spans="1:15">
      <c r="A21" s="8" t="s">
        <v>78</v>
      </c>
      <c r="B21" s="9" t="s">
        <v>79</v>
      </c>
      <c r="C21" s="9" t="s">
        <v>80</v>
      </c>
      <c r="D21" s="9" t="s">
        <v>81</v>
      </c>
      <c r="E21" s="9" t="s">
        <v>82</v>
      </c>
      <c r="F21" s="9">
        <v>390</v>
      </c>
      <c r="G21" s="9">
        <f t="shared" si="0"/>
        <v>78</v>
      </c>
      <c r="H21" s="9">
        <f t="shared" si="1"/>
        <v>54.6</v>
      </c>
      <c r="I21" s="9">
        <v>84.33</v>
      </c>
      <c r="J21" s="9">
        <v>0.3</v>
      </c>
      <c r="K21" s="14">
        <f t="shared" si="2"/>
        <v>25.299</v>
      </c>
      <c r="L21" s="14">
        <f t="shared" si="3"/>
        <v>79.899</v>
      </c>
      <c r="M21" s="10" t="s">
        <v>22</v>
      </c>
      <c r="N21" s="9" t="s">
        <v>23</v>
      </c>
      <c r="O21" s="15"/>
    </row>
    <row r="22" ht="26.1" customHeight="1" spans="1:15">
      <c r="A22" s="8" t="s">
        <v>83</v>
      </c>
      <c r="B22" s="9" t="s">
        <v>84</v>
      </c>
      <c r="C22" s="9" t="s">
        <v>85</v>
      </c>
      <c r="D22" s="9" t="s">
        <v>81</v>
      </c>
      <c r="E22" s="9" t="s">
        <v>82</v>
      </c>
      <c r="F22" s="9">
        <v>389</v>
      </c>
      <c r="G22" s="9">
        <f t="shared" si="0"/>
        <v>77.8</v>
      </c>
      <c r="H22" s="9">
        <f t="shared" si="1"/>
        <v>54.46</v>
      </c>
      <c r="I22" s="9">
        <v>82.33</v>
      </c>
      <c r="J22" s="9">
        <v>0.3</v>
      </c>
      <c r="K22" s="14">
        <f t="shared" si="2"/>
        <v>24.699</v>
      </c>
      <c r="L22" s="14">
        <f t="shared" si="3"/>
        <v>79.159</v>
      </c>
      <c r="M22" s="10" t="s">
        <v>22</v>
      </c>
      <c r="N22" s="9" t="s">
        <v>23</v>
      </c>
      <c r="O22" s="15"/>
    </row>
    <row r="23" ht="26.1" customHeight="1" spans="1:15">
      <c r="A23" s="8" t="s">
        <v>86</v>
      </c>
      <c r="B23" s="9" t="s">
        <v>87</v>
      </c>
      <c r="C23" s="9" t="s">
        <v>88</v>
      </c>
      <c r="D23" s="9" t="s">
        <v>81</v>
      </c>
      <c r="E23" s="9" t="s">
        <v>82</v>
      </c>
      <c r="F23" s="9">
        <v>392</v>
      </c>
      <c r="G23" s="9">
        <f t="shared" si="0"/>
        <v>78.4</v>
      </c>
      <c r="H23" s="9">
        <f t="shared" si="1"/>
        <v>54.88</v>
      </c>
      <c r="I23" s="9">
        <v>79.83</v>
      </c>
      <c r="J23" s="9">
        <v>0.3</v>
      </c>
      <c r="K23" s="14">
        <f t="shared" si="2"/>
        <v>23.949</v>
      </c>
      <c r="L23" s="14">
        <f t="shared" si="3"/>
        <v>78.829</v>
      </c>
      <c r="M23" s="10" t="s">
        <v>22</v>
      </c>
      <c r="N23" s="9" t="s">
        <v>23</v>
      </c>
      <c r="O23" s="15"/>
    </row>
    <row r="24" ht="26.1" customHeight="1" spans="1:15">
      <c r="A24" s="8" t="s">
        <v>89</v>
      </c>
      <c r="B24" s="9" t="s">
        <v>90</v>
      </c>
      <c r="C24" s="9" t="s">
        <v>91</v>
      </c>
      <c r="D24" s="9" t="s">
        <v>81</v>
      </c>
      <c r="E24" s="9" t="s">
        <v>82</v>
      </c>
      <c r="F24" s="9">
        <v>383</v>
      </c>
      <c r="G24" s="9">
        <f t="shared" si="0"/>
        <v>76.6</v>
      </c>
      <c r="H24" s="9">
        <f t="shared" si="1"/>
        <v>53.62</v>
      </c>
      <c r="I24" s="9">
        <v>83.17</v>
      </c>
      <c r="J24" s="9">
        <v>0.3</v>
      </c>
      <c r="K24" s="14">
        <f t="shared" si="2"/>
        <v>24.951</v>
      </c>
      <c r="L24" s="14">
        <f t="shared" si="3"/>
        <v>78.571</v>
      </c>
      <c r="M24" s="10" t="s">
        <v>22</v>
      </c>
      <c r="N24" s="9" t="s">
        <v>23</v>
      </c>
      <c r="O24" s="15"/>
    </row>
    <row r="25" ht="26.1" customHeight="1" spans="1:15">
      <c r="A25" s="8" t="s">
        <v>92</v>
      </c>
      <c r="B25" s="9" t="s">
        <v>93</v>
      </c>
      <c r="C25" s="10" t="s">
        <v>94</v>
      </c>
      <c r="D25" s="9" t="s">
        <v>81</v>
      </c>
      <c r="E25" s="9" t="s">
        <v>82</v>
      </c>
      <c r="F25" s="9">
        <v>389</v>
      </c>
      <c r="G25" s="9">
        <f t="shared" si="0"/>
        <v>77.8</v>
      </c>
      <c r="H25" s="9">
        <f t="shared" si="1"/>
        <v>54.46</v>
      </c>
      <c r="I25" s="9">
        <v>74.83</v>
      </c>
      <c r="J25" s="9">
        <v>0.3</v>
      </c>
      <c r="K25" s="14">
        <f t="shared" si="2"/>
        <v>22.449</v>
      </c>
      <c r="L25" s="14">
        <f t="shared" si="3"/>
        <v>76.909</v>
      </c>
      <c r="M25" s="10" t="s">
        <v>22</v>
      </c>
      <c r="N25" s="9" t="s">
        <v>23</v>
      </c>
      <c r="O25" s="15"/>
    </row>
    <row r="26" ht="26.1" customHeight="1" spans="1:15">
      <c r="A26" s="8" t="s">
        <v>95</v>
      </c>
      <c r="B26" s="9" t="s">
        <v>96</v>
      </c>
      <c r="C26" s="9" t="s">
        <v>97</v>
      </c>
      <c r="D26" s="9" t="s">
        <v>81</v>
      </c>
      <c r="E26" s="9" t="s">
        <v>82</v>
      </c>
      <c r="F26" s="9">
        <v>396</v>
      </c>
      <c r="G26" s="9">
        <f t="shared" si="0"/>
        <v>79.2</v>
      </c>
      <c r="H26" s="9">
        <f t="shared" si="1"/>
        <v>55.44</v>
      </c>
      <c r="I26" s="9">
        <v>0</v>
      </c>
      <c r="J26" s="9">
        <v>0.3</v>
      </c>
      <c r="K26" s="14">
        <f t="shared" si="2"/>
        <v>0</v>
      </c>
      <c r="L26" s="14">
        <f t="shared" si="3"/>
        <v>55.44</v>
      </c>
      <c r="M26" s="10" t="s">
        <v>27</v>
      </c>
      <c r="N26" s="9" t="s">
        <v>23</v>
      </c>
      <c r="O26" s="15" t="s">
        <v>28</v>
      </c>
    </row>
    <row r="27" ht="26.1" customHeight="1" spans="1:15">
      <c r="A27" s="8" t="s">
        <v>98</v>
      </c>
      <c r="B27" s="9" t="s">
        <v>99</v>
      </c>
      <c r="C27" s="9" t="s">
        <v>100</v>
      </c>
      <c r="D27" s="9" t="s">
        <v>81</v>
      </c>
      <c r="E27" s="9" t="s">
        <v>82</v>
      </c>
      <c r="F27" s="9">
        <v>392</v>
      </c>
      <c r="G27" s="9">
        <f t="shared" si="0"/>
        <v>78.4</v>
      </c>
      <c r="H27" s="9">
        <f t="shared" si="1"/>
        <v>54.88</v>
      </c>
      <c r="I27" s="9">
        <v>0</v>
      </c>
      <c r="J27" s="9">
        <v>0.3</v>
      </c>
      <c r="K27" s="14">
        <f t="shared" si="2"/>
        <v>0</v>
      </c>
      <c r="L27" s="14">
        <f t="shared" si="3"/>
        <v>54.88</v>
      </c>
      <c r="M27" s="10" t="s">
        <v>27</v>
      </c>
      <c r="N27" s="9" t="s">
        <v>23</v>
      </c>
      <c r="O27" s="15" t="s">
        <v>28</v>
      </c>
    </row>
    <row r="28" ht="26.1" customHeight="1" spans="1:15">
      <c r="A28" s="8" t="s">
        <v>101</v>
      </c>
      <c r="B28" s="9" t="s">
        <v>102</v>
      </c>
      <c r="C28" s="9" t="s">
        <v>103</v>
      </c>
      <c r="D28" s="9" t="s">
        <v>81</v>
      </c>
      <c r="E28" s="9" t="s">
        <v>82</v>
      </c>
      <c r="F28" s="9">
        <v>389</v>
      </c>
      <c r="G28" s="9">
        <f t="shared" si="0"/>
        <v>77.8</v>
      </c>
      <c r="H28" s="9">
        <f t="shared" si="1"/>
        <v>54.46</v>
      </c>
      <c r="I28" s="9">
        <v>0</v>
      </c>
      <c r="J28" s="9">
        <v>0.3</v>
      </c>
      <c r="K28" s="14">
        <f t="shared" si="2"/>
        <v>0</v>
      </c>
      <c r="L28" s="14">
        <f t="shared" si="3"/>
        <v>54.46</v>
      </c>
      <c r="M28" s="10" t="s">
        <v>27</v>
      </c>
      <c r="N28" s="9" t="s">
        <v>23</v>
      </c>
      <c r="O28" s="15" t="s">
        <v>28</v>
      </c>
    </row>
    <row r="29" ht="26.1" customHeight="1" spans="1:15">
      <c r="A29" s="8" t="s">
        <v>104</v>
      </c>
      <c r="B29" s="9" t="s">
        <v>105</v>
      </c>
      <c r="C29" s="9" t="s">
        <v>106</v>
      </c>
      <c r="D29" s="9" t="s">
        <v>81</v>
      </c>
      <c r="E29" s="9" t="s">
        <v>82</v>
      </c>
      <c r="F29" s="9">
        <v>383</v>
      </c>
      <c r="G29" s="9">
        <f t="shared" si="0"/>
        <v>76.6</v>
      </c>
      <c r="H29" s="9">
        <f t="shared" si="1"/>
        <v>53.62</v>
      </c>
      <c r="I29" s="9">
        <v>0</v>
      </c>
      <c r="J29" s="9">
        <v>0.3</v>
      </c>
      <c r="K29" s="14">
        <f t="shared" si="2"/>
        <v>0</v>
      </c>
      <c r="L29" s="14">
        <f t="shared" si="3"/>
        <v>53.62</v>
      </c>
      <c r="M29" s="10" t="s">
        <v>27</v>
      </c>
      <c r="N29" s="9" t="s">
        <v>23</v>
      </c>
      <c r="O29" s="15" t="s">
        <v>28</v>
      </c>
    </row>
    <row r="30" ht="26.1" customHeight="1" spans="1:15">
      <c r="A30" s="8" t="s">
        <v>107</v>
      </c>
      <c r="B30" s="9" t="s">
        <v>108</v>
      </c>
      <c r="C30" s="9" t="s">
        <v>109</v>
      </c>
      <c r="D30" s="9" t="s">
        <v>110</v>
      </c>
      <c r="E30" s="9" t="s">
        <v>111</v>
      </c>
      <c r="F30" s="9">
        <v>381</v>
      </c>
      <c r="G30" s="9">
        <f t="shared" si="0"/>
        <v>76.2</v>
      </c>
      <c r="H30" s="9">
        <f t="shared" si="1"/>
        <v>53.34</v>
      </c>
      <c r="I30" s="9">
        <v>91.5</v>
      </c>
      <c r="J30" s="9">
        <v>0.3</v>
      </c>
      <c r="K30" s="14">
        <f t="shared" si="2"/>
        <v>27.45</v>
      </c>
      <c r="L30" s="14">
        <f t="shared" si="3"/>
        <v>80.79</v>
      </c>
      <c r="M30" s="10" t="s">
        <v>22</v>
      </c>
      <c r="N30" s="10" t="s">
        <v>23</v>
      </c>
      <c r="O30" s="15"/>
    </row>
    <row r="31" ht="26.1" customHeight="1" spans="1:15">
      <c r="A31" s="8" t="s">
        <v>112</v>
      </c>
      <c r="B31" s="9" t="s">
        <v>113</v>
      </c>
      <c r="C31" s="9" t="s">
        <v>114</v>
      </c>
      <c r="D31" s="9" t="s">
        <v>110</v>
      </c>
      <c r="E31" s="9" t="s">
        <v>111</v>
      </c>
      <c r="F31" s="9">
        <v>385</v>
      </c>
      <c r="G31" s="9">
        <f t="shared" si="0"/>
        <v>77</v>
      </c>
      <c r="H31" s="9">
        <f t="shared" si="1"/>
        <v>53.9</v>
      </c>
      <c r="I31" s="9">
        <v>89.25</v>
      </c>
      <c r="J31" s="9">
        <v>0.3</v>
      </c>
      <c r="K31" s="14">
        <f t="shared" si="2"/>
        <v>26.775</v>
      </c>
      <c r="L31" s="14">
        <f t="shared" si="3"/>
        <v>80.675</v>
      </c>
      <c r="M31" s="10" t="s">
        <v>22</v>
      </c>
      <c r="N31" s="10" t="s">
        <v>23</v>
      </c>
      <c r="O31" s="15"/>
    </row>
    <row r="32" ht="26.1" customHeight="1" spans="1:15">
      <c r="A32" s="8" t="s">
        <v>115</v>
      </c>
      <c r="B32" s="9" t="s">
        <v>116</v>
      </c>
      <c r="C32" s="9" t="s">
        <v>117</v>
      </c>
      <c r="D32" s="9" t="s">
        <v>110</v>
      </c>
      <c r="E32" s="9" t="s">
        <v>111</v>
      </c>
      <c r="F32" s="9">
        <v>384</v>
      </c>
      <c r="G32" s="9">
        <f t="shared" si="0"/>
        <v>76.8</v>
      </c>
      <c r="H32" s="9">
        <f t="shared" si="1"/>
        <v>53.76</v>
      </c>
      <c r="I32" s="9">
        <v>87.75</v>
      </c>
      <c r="J32" s="9">
        <v>0.3</v>
      </c>
      <c r="K32" s="14">
        <f t="shared" si="2"/>
        <v>26.325</v>
      </c>
      <c r="L32" s="14">
        <f t="shared" si="3"/>
        <v>80.085</v>
      </c>
      <c r="M32" s="10" t="s">
        <v>22</v>
      </c>
      <c r="N32" s="10" t="s">
        <v>23</v>
      </c>
      <c r="O32" s="15"/>
    </row>
    <row r="33" ht="26.1" customHeight="1" spans="1:15">
      <c r="A33" s="8" t="s">
        <v>118</v>
      </c>
      <c r="B33" s="9" t="s">
        <v>119</v>
      </c>
      <c r="C33" s="9" t="s">
        <v>120</v>
      </c>
      <c r="D33" s="9" t="s">
        <v>110</v>
      </c>
      <c r="E33" s="9" t="s">
        <v>111</v>
      </c>
      <c r="F33" s="9">
        <v>376</v>
      </c>
      <c r="G33" s="9">
        <f t="shared" si="0"/>
        <v>75.2</v>
      </c>
      <c r="H33" s="9">
        <f t="shared" si="1"/>
        <v>52.64</v>
      </c>
      <c r="I33" s="9">
        <v>88</v>
      </c>
      <c r="J33" s="9">
        <v>0.3</v>
      </c>
      <c r="K33" s="14">
        <f t="shared" si="2"/>
        <v>26.4</v>
      </c>
      <c r="L33" s="14">
        <f t="shared" si="3"/>
        <v>79.04</v>
      </c>
      <c r="M33" s="10" t="s">
        <v>22</v>
      </c>
      <c r="N33" s="10" t="s">
        <v>23</v>
      </c>
      <c r="O33" s="15"/>
    </row>
    <row r="34" ht="26.1" customHeight="1" spans="1:15">
      <c r="A34" s="8" t="s">
        <v>121</v>
      </c>
      <c r="B34" s="9" t="s">
        <v>122</v>
      </c>
      <c r="C34" s="9" t="s">
        <v>123</v>
      </c>
      <c r="D34" s="9" t="s">
        <v>110</v>
      </c>
      <c r="E34" s="9" t="s">
        <v>111</v>
      </c>
      <c r="F34" s="9">
        <v>370</v>
      </c>
      <c r="G34" s="9">
        <f t="shared" si="0"/>
        <v>74</v>
      </c>
      <c r="H34" s="9">
        <f t="shared" si="1"/>
        <v>51.8</v>
      </c>
      <c r="I34" s="9">
        <v>90.75</v>
      </c>
      <c r="J34" s="9">
        <v>0.3</v>
      </c>
      <c r="K34" s="14">
        <f t="shared" si="2"/>
        <v>27.225</v>
      </c>
      <c r="L34" s="14">
        <f t="shared" si="3"/>
        <v>79.025</v>
      </c>
      <c r="M34" s="10" t="s">
        <v>22</v>
      </c>
      <c r="N34" s="10" t="s">
        <v>23</v>
      </c>
      <c r="O34" s="15"/>
    </row>
    <row r="35" ht="26.1" customHeight="1" spans="1:15">
      <c r="A35" s="8" t="s">
        <v>124</v>
      </c>
      <c r="B35" s="9" t="s">
        <v>125</v>
      </c>
      <c r="C35" s="9" t="s">
        <v>126</v>
      </c>
      <c r="D35" s="9" t="s">
        <v>110</v>
      </c>
      <c r="E35" s="9" t="s">
        <v>111</v>
      </c>
      <c r="F35" s="9">
        <v>375</v>
      </c>
      <c r="G35" s="9">
        <f t="shared" si="0"/>
        <v>75</v>
      </c>
      <c r="H35" s="9">
        <f t="shared" si="1"/>
        <v>52.5</v>
      </c>
      <c r="I35" s="9">
        <v>0</v>
      </c>
      <c r="J35" s="9">
        <v>0.3</v>
      </c>
      <c r="K35" s="14">
        <f t="shared" si="2"/>
        <v>0</v>
      </c>
      <c r="L35" s="14">
        <f t="shared" si="3"/>
        <v>52.5</v>
      </c>
      <c r="M35" s="10" t="s">
        <v>27</v>
      </c>
      <c r="N35" s="10" t="s">
        <v>23</v>
      </c>
      <c r="O35" s="15" t="s">
        <v>28</v>
      </c>
    </row>
    <row r="36" ht="26.1" customHeight="1" spans="1:15">
      <c r="A36" s="8" t="s">
        <v>127</v>
      </c>
      <c r="B36" s="9" t="s">
        <v>128</v>
      </c>
      <c r="C36" s="9" t="s">
        <v>129</v>
      </c>
      <c r="D36" s="9" t="s">
        <v>130</v>
      </c>
      <c r="E36" s="9" t="s">
        <v>131</v>
      </c>
      <c r="F36" s="9">
        <v>376</v>
      </c>
      <c r="G36" s="9">
        <f t="shared" si="0"/>
        <v>75.2</v>
      </c>
      <c r="H36" s="9">
        <f t="shared" si="1"/>
        <v>52.64</v>
      </c>
      <c r="I36" s="9">
        <v>94</v>
      </c>
      <c r="J36" s="9">
        <v>0.3</v>
      </c>
      <c r="K36" s="14">
        <f t="shared" si="2"/>
        <v>28.2</v>
      </c>
      <c r="L36" s="14">
        <f t="shared" si="3"/>
        <v>80.84</v>
      </c>
      <c r="M36" s="10" t="s">
        <v>22</v>
      </c>
      <c r="N36" s="9" t="s">
        <v>23</v>
      </c>
      <c r="O36" s="15"/>
    </row>
    <row r="37" ht="26.1" customHeight="1" spans="1:15">
      <c r="A37" s="8" t="s">
        <v>132</v>
      </c>
      <c r="B37" s="9" t="s">
        <v>133</v>
      </c>
      <c r="C37" s="9" t="s">
        <v>134</v>
      </c>
      <c r="D37" s="9" t="s">
        <v>130</v>
      </c>
      <c r="E37" s="9" t="s">
        <v>131</v>
      </c>
      <c r="F37" s="9">
        <v>377</v>
      </c>
      <c r="G37" s="9">
        <f t="shared" si="0"/>
        <v>75.4</v>
      </c>
      <c r="H37" s="9">
        <f t="shared" si="1"/>
        <v>52.78</v>
      </c>
      <c r="I37" s="9">
        <v>93</v>
      </c>
      <c r="J37" s="9">
        <v>0.3</v>
      </c>
      <c r="K37" s="14">
        <f t="shared" si="2"/>
        <v>27.9</v>
      </c>
      <c r="L37" s="14">
        <f t="shared" si="3"/>
        <v>80.68</v>
      </c>
      <c r="M37" s="10" t="s">
        <v>22</v>
      </c>
      <c r="N37" s="9" t="s">
        <v>23</v>
      </c>
      <c r="O37" s="15"/>
    </row>
    <row r="38" ht="26.1" customHeight="1" spans="1:15">
      <c r="A38" s="8" t="s">
        <v>135</v>
      </c>
      <c r="B38" s="9" t="s">
        <v>136</v>
      </c>
      <c r="C38" s="9" t="s">
        <v>137</v>
      </c>
      <c r="D38" s="9" t="s">
        <v>130</v>
      </c>
      <c r="E38" s="9" t="s">
        <v>131</v>
      </c>
      <c r="F38" s="9">
        <v>378</v>
      </c>
      <c r="G38" s="9">
        <f t="shared" si="0"/>
        <v>75.6</v>
      </c>
      <c r="H38" s="9">
        <f t="shared" si="1"/>
        <v>52.92</v>
      </c>
      <c r="I38" s="9">
        <v>91.9</v>
      </c>
      <c r="J38" s="9">
        <v>0.3</v>
      </c>
      <c r="K38" s="14">
        <f t="shared" si="2"/>
        <v>27.57</v>
      </c>
      <c r="L38" s="14">
        <f t="shared" si="3"/>
        <v>80.49</v>
      </c>
      <c r="M38" s="10" t="s">
        <v>22</v>
      </c>
      <c r="N38" s="9" t="s">
        <v>23</v>
      </c>
      <c r="O38" s="15"/>
    </row>
    <row r="39" ht="26.1" customHeight="1" spans="1:15">
      <c r="A39" s="8" t="s">
        <v>138</v>
      </c>
      <c r="B39" s="9" t="s">
        <v>139</v>
      </c>
      <c r="C39" s="9" t="s">
        <v>140</v>
      </c>
      <c r="D39" s="9" t="s">
        <v>130</v>
      </c>
      <c r="E39" s="9" t="s">
        <v>131</v>
      </c>
      <c r="F39" s="9">
        <v>367</v>
      </c>
      <c r="G39" s="9">
        <f t="shared" si="0"/>
        <v>73.4</v>
      </c>
      <c r="H39" s="9">
        <f t="shared" si="1"/>
        <v>51.38</v>
      </c>
      <c r="I39" s="9">
        <v>92.2</v>
      </c>
      <c r="J39" s="9">
        <v>0.3</v>
      </c>
      <c r="K39" s="14">
        <f t="shared" si="2"/>
        <v>27.66</v>
      </c>
      <c r="L39" s="14">
        <f t="shared" si="3"/>
        <v>79.04</v>
      </c>
      <c r="M39" s="10" t="s">
        <v>22</v>
      </c>
      <c r="N39" s="9" t="s">
        <v>23</v>
      </c>
      <c r="O39" s="15"/>
    </row>
    <row r="40" ht="26.1" customHeight="1" spans="1:15">
      <c r="A40" s="8" t="s">
        <v>141</v>
      </c>
      <c r="B40" s="9" t="s">
        <v>142</v>
      </c>
      <c r="C40" s="9" t="s">
        <v>143</v>
      </c>
      <c r="D40" s="9" t="s">
        <v>130</v>
      </c>
      <c r="E40" s="9" t="s">
        <v>131</v>
      </c>
      <c r="F40" s="9">
        <v>383</v>
      </c>
      <c r="G40" s="9">
        <f t="shared" si="0"/>
        <v>76.6</v>
      </c>
      <c r="H40" s="9">
        <f t="shared" si="1"/>
        <v>53.62</v>
      </c>
      <c r="I40" s="9">
        <v>75.9</v>
      </c>
      <c r="J40" s="9">
        <v>0.3</v>
      </c>
      <c r="K40" s="14">
        <f t="shared" si="2"/>
        <v>22.77</v>
      </c>
      <c r="L40" s="14">
        <f t="shared" si="3"/>
        <v>76.39</v>
      </c>
      <c r="M40" s="10" t="s">
        <v>144</v>
      </c>
      <c r="N40" s="9" t="s">
        <v>23</v>
      </c>
      <c r="O40" s="15"/>
    </row>
    <row r="41" ht="18.75" customHeight="1" spans="1:15">
      <c r="A41" s="12" t="s">
        <v>145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</row>
    <row r="42" ht="18.75" spans="1:15">
      <c r="A42" s="13" t="s">
        <v>146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</sheetData>
  <mergeCells count="4">
    <mergeCell ref="A1:O1"/>
    <mergeCell ref="A2:O2"/>
    <mergeCell ref="A41:O41"/>
    <mergeCell ref="A42:O42"/>
  </mergeCells>
  <pageMargins left="0.554861111111111" right="0.554861111111111" top="0.60625" bottom="0.60625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罗若</dc:creator>
  <cp:lastModifiedBy>Administrator</cp:lastModifiedBy>
  <dcterms:created xsi:type="dcterms:W3CDTF">2020-03-15T05:19:00Z</dcterms:created>
  <cp:lastPrinted>2020-05-06T08:14:00Z</cp:lastPrinted>
  <dcterms:modified xsi:type="dcterms:W3CDTF">2021-03-30T01:17:14Z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