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招生\2021年招生\拟录取\第一批\"/>
    </mc:Choice>
  </mc:AlternateContent>
  <bookViews>
    <workbookView xWindow="0" yWindow="0" windowWidth="24000" windowHeight="9765" activeTab="2"/>
  </bookViews>
  <sheets>
    <sheet name="英语笔译" sheetId="1" r:id="rId1"/>
    <sheet name="外国语言学及应用语言学" sheetId="2" r:id="rId2"/>
    <sheet name="英语语言文学" sheetId="3" r:id="rId3"/>
  </sheets>
  <definedNames>
    <definedName name="_xlnm._FilterDatabase" localSheetId="0" hidden="1">英语笔译!$A$1:$J$41</definedName>
  </definedNames>
  <calcPr calcId="162913"/>
</workbook>
</file>

<file path=xl/calcChain.xml><?xml version="1.0" encoding="utf-8"?>
<calcChain xmlns="http://schemas.openxmlformats.org/spreadsheetml/2006/main">
  <c r="F13" i="3" l="1"/>
  <c r="D13" i="3"/>
  <c r="G13" i="3" s="1"/>
  <c r="F12" i="3"/>
  <c r="D12" i="3"/>
  <c r="G12" i="3" s="1"/>
  <c r="G11" i="3"/>
  <c r="F11" i="3"/>
  <c r="D11" i="3"/>
  <c r="F10" i="3"/>
  <c r="G10" i="3" s="1"/>
  <c r="D10" i="3"/>
  <c r="F9" i="3"/>
  <c r="D9" i="3"/>
  <c r="G9" i="3" s="1"/>
  <c r="F8" i="3"/>
  <c r="D8" i="3"/>
  <c r="G8" i="3" s="1"/>
  <c r="G7" i="3"/>
  <c r="F7" i="3"/>
  <c r="D7" i="3"/>
  <c r="F6" i="3"/>
  <c r="G6" i="3" s="1"/>
  <c r="D6" i="3"/>
  <c r="F5" i="3"/>
  <c r="D5" i="3"/>
  <c r="G5" i="3" s="1"/>
  <c r="F4" i="3"/>
  <c r="D4" i="3"/>
  <c r="G4" i="3" s="1"/>
  <c r="G3" i="3"/>
  <c r="F3" i="3"/>
  <c r="D3" i="3"/>
  <c r="F2" i="3"/>
  <c r="G2" i="3" s="1"/>
  <c r="D2" i="3"/>
  <c r="G15" i="2" l="1"/>
  <c r="F15" i="2"/>
  <c r="D15" i="2"/>
  <c r="F14" i="2"/>
  <c r="D14" i="2"/>
  <c r="G14" i="2" s="1"/>
  <c r="F13" i="2"/>
  <c r="D13" i="2"/>
  <c r="G13" i="2" s="1"/>
  <c r="F12" i="2"/>
  <c r="D12" i="2"/>
  <c r="G12" i="2" s="1"/>
  <c r="F11" i="2"/>
  <c r="D11" i="2"/>
  <c r="G11" i="2" s="1"/>
  <c r="F10" i="2"/>
  <c r="G10" i="2" s="1"/>
  <c r="D10" i="2"/>
  <c r="G9" i="2"/>
  <c r="F9" i="2"/>
  <c r="D9" i="2"/>
  <c r="F8" i="2"/>
  <c r="D8" i="2"/>
  <c r="G8" i="2" s="1"/>
  <c r="F7" i="2"/>
  <c r="D7" i="2"/>
  <c r="G7" i="2" s="1"/>
  <c r="F6" i="2"/>
  <c r="G6" i="2" s="1"/>
  <c r="D6" i="2"/>
  <c r="G5" i="2"/>
  <c r="F5" i="2"/>
  <c r="D5" i="2"/>
  <c r="F4" i="2"/>
  <c r="D4" i="2"/>
  <c r="G4" i="2" s="1"/>
  <c r="F3" i="2"/>
  <c r="D3" i="2"/>
  <c r="G3" i="2" s="1"/>
  <c r="F2" i="2"/>
  <c r="G2" i="2" s="1"/>
  <c r="D2" i="2"/>
  <c r="F41" i="1" l="1"/>
  <c r="D41" i="1"/>
  <c r="G41" i="1" s="1"/>
  <c r="F40" i="1"/>
  <c r="D40" i="1"/>
  <c r="G40" i="1" s="1"/>
  <c r="F39" i="1"/>
  <c r="D39" i="1"/>
  <c r="F38" i="1"/>
  <c r="D38" i="1"/>
  <c r="G38" i="1" s="1"/>
  <c r="F37" i="1"/>
  <c r="D37" i="1"/>
  <c r="F36" i="1"/>
  <c r="D36" i="1"/>
  <c r="G36" i="1" s="1"/>
  <c r="F34" i="1"/>
  <c r="D34" i="1"/>
  <c r="F33" i="1"/>
  <c r="D33" i="1"/>
  <c r="G33" i="1" s="1"/>
  <c r="F32" i="1"/>
  <c r="D32" i="1"/>
  <c r="G32" i="1" s="1"/>
  <c r="F35" i="1"/>
  <c r="D35" i="1"/>
  <c r="F31" i="1"/>
  <c r="D31" i="1"/>
  <c r="G31" i="1" s="1"/>
  <c r="F30" i="1"/>
  <c r="D30" i="1"/>
  <c r="F29" i="1"/>
  <c r="D29" i="1"/>
  <c r="G29" i="1" s="1"/>
  <c r="F28" i="1"/>
  <c r="D28" i="1"/>
  <c r="F27" i="1"/>
  <c r="D27" i="1"/>
  <c r="G27" i="1" s="1"/>
  <c r="F26" i="1"/>
  <c r="D26" i="1"/>
  <c r="F25" i="1"/>
  <c r="D25" i="1"/>
  <c r="G25" i="1" s="1"/>
  <c r="F24" i="1"/>
  <c r="D24" i="1"/>
  <c r="F23" i="1"/>
  <c r="D23" i="1"/>
  <c r="F22" i="1"/>
  <c r="D22" i="1"/>
  <c r="F21" i="1"/>
  <c r="D21" i="1"/>
  <c r="F20" i="1"/>
  <c r="D20" i="1"/>
  <c r="F19" i="1"/>
  <c r="D19" i="1"/>
  <c r="G19" i="1" s="1"/>
  <c r="F18" i="1"/>
  <c r="D18" i="1"/>
  <c r="F17" i="1"/>
  <c r="D17" i="1"/>
  <c r="G17" i="1" s="1"/>
  <c r="F16" i="1"/>
  <c r="G16" i="1" s="1"/>
  <c r="D16" i="1"/>
  <c r="F15" i="1"/>
  <c r="D15" i="1"/>
  <c r="G15" i="1" s="1"/>
  <c r="F14" i="1"/>
  <c r="D14" i="1"/>
  <c r="F13" i="1"/>
  <c r="D13" i="1"/>
  <c r="G13" i="1" s="1"/>
  <c r="G12" i="1"/>
  <c r="F12" i="1"/>
  <c r="D12" i="1"/>
  <c r="F11" i="1"/>
  <c r="D11" i="1"/>
  <c r="F10" i="1"/>
  <c r="D10" i="1"/>
  <c r="G10" i="1" s="1"/>
  <c r="F9" i="1"/>
  <c r="D9" i="1"/>
  <c r="F8" i="1"/>
  <c r="D8" i="1"/>
  <c r="G8" i="1" s="1"/>
  <c r="F7" i="1"/>
  <c r="D7" i="1"/>
  <c r="F6" i="1"/>
  <c r="D6" i="1"/>
  <c r="G6" i="1" s="1"/>
  <c r="F5" i="1"/>
  <c r="D5" i="1"/>
  <c r="F4" i="1"/>
  <c r="D4" i="1"/>
  <c r="G4" i="1" s="1"/>
  <c r="F3" i="1"/>
  <c r="D3" i="1"/>
  <c r="F2" i="1"/>
  <c r="D2" i="1"/>
  <c r="G2" i="1" s="1"/>
  <c r="G3" i="1" l="1"/>
  <c r="G9" i="1"/>
  <c r="G11" i="1"/>
  <c r="G28" i="1"/>
  <c r="G35" i="1"/>
  <c r="G34" i="1"/>
  <c r="G18" i="1"/>
  <c r="G20" i="1"/>
  <c r="G22" i="1"/>
  <c r="G24" i="1"/>
  <c r="G26" i="1"/>
  <c r="G5" i="1"/>
  <c r="G7" i="1"/>
  <c r="G14" i="1"/>
  <c r="G21" i="1"/>
  <c r="G23" i="1"/>
  <c r="G30" i="1"/>
  <c r="G37" i="1"/>
  <c r="G39" i="1"/>
</calcChain>
</file>

<file path=xl/sharedStrings.xml><?xml version="1.0" encoding="utf-8"?>
<sst xmlns="http://schemas.openxmlformats.org/spreadsheetml/2006/main" count="313" uniqueCount="168">
  <si>
    <t>准考证号</t>
  </si>
  <si>
    <t>姓名</t>
  </si>
  <si>
    <t>初试总分</t>
  </si>
  <si>
    <t>初试总分×60/500</t>
  </si>
  <si>
    <t>复试总分</t>
  </si>
  <si>
    <t>复试成绩×40%</t>
  </si>
  <si>
    <t>总成绩</t>
  </si>
  <si>
    <t>排名</t>
  </si>
  <si>
    <t>政治思想考核</t>
  </si>
  <si>
    <t>是否拟录取</t>
  </si>
  <si>
    <t>103461210003467</t>
  </si>
  <si>
    <t>徐玲</t>
  </si>
  <si>
    <t>合格</t>
  </si>
  <si>
    <t>103461210003458</t>
  </si>
  <si>
    <t>童雨薇</t>
  </si>
  <si>
    <t>103461210006756</t>
  </si>
  <si>
    <t>缪黄艳</t>
  </si>
  <si>
    <t>103461210003476</t>
  </si>
  <si>
    <t>章可盈</t>
  </si>
  <si>
    <t>103461210004859</t>
  </si>
  <si>
    <t>陈璐</t>
  </si>
  <si>
    <t>103461210007298</t>
  </si>
  <si>
    <t>胡慧姗</t>
  </si>
  <si>
    <t>103461210005771</t>
  </si>
  <si>
    <t>舒梦情</t>
  </si>
  <si>
    <t>103461210009060</t>
  </si>
  <si>
    <t>陈宇哲</t>
  </si>
  <si>
    <t>103461210006527</t>
  </si>
  <si>
    <t>程慧</t>
  </si>
  <si>
    <t>103461210004861</t>
  </si>
  <si>
    <t>杜旺荃</t>
  </si>
  <si>
    <t>103461210003457</t>
  </si>
  <si>
    <t>邵清清</t>
  </si>
  <si>
    <t>103461210009074</t>
  </si>
  <si>
    <t>李雪</t>
  </si>
  <si>
    <t>103461210007410</t>
  </si>
  <si>
    <t>孔琳</t>
  </si>
  <si>
    <t>103461210005109</t>
  </si>
  <si>
    <t>汪玲</t>
  </si>
  <si>
    <t>103461210005274</t>
  </si>
  <si>
    <t>王钰茹</t>
  </si>
  <si>
    <t>103461210003468</t>
  </si>
  <si>
    <t>徐艳阳</t>
  </si>
  <si>
    <t>103461210005855</t>
  </si>
  <si>
    <t>练雯沁</t>
  </si>
  <si>
    <t>103461210000881</t>
  </si>
  <si>
    <t>余婷</t>
  </si>
  <si>
    <t>103461210003439</t>
  </si>
  <si>
    <t>胡凯烨</t>
  </si>
  <si>
    <t>103461210001647</t>
  </si>
  <si>
    <t>姜雯艳</t>
  </si>
  <si>
    <t>103461210001255</t>
  </si>
  <si>
    <t>王依婷</t>
  </si>
  <si>
    <t>103461210001251</t>
  </si>
  <si>
    <t>钱磊</t>
  </si>
  <si>
    <t>103461210009705</t>
  </si>
  <si>
    <t>劳偲静</t>
  </si>
  <si>
    <t>103461210003432</t>
  </si>
  <si>
    <t>陈珏骞</t>
  </si>
  <si>
    <t>103461210007047</t>
  </si>
  <si>
    <t>朱慧燕</t>
  </si>
  <si>
    <t>103461210008951</t>
  </si>
  <si>
    <t>李艳</t>
  </si>
  <si>
    <t>103461210008574</t>
  </si>
  <si>
    <t>李姝丽</t>
  </si>
  <si>
    <t>103461210005858</t>
  </si>
  <si>
    <t>周美慧</t>
  </si>
  <si>
    <t>103461210007125</t>
  </si>
  <si>
    <t>郑依玲</t>
  </si>
  <si>
    <t>103461210007371</t>
  </si>
  <si>
    <t>刘珊</t>
  </si>
  <si>
    <t>103461210003453</t>
  </si>
  <si>
    <t>欧阳玲</t>
  </si>
  <si>
    <t>不录取</t>
  </si>
  <si>
    <t>103461210006840</t>
  </si>
  <si>
    <t>钟凯</t>
  </si>
  <si>
    <t>103461210001697</t>
  </si>
  <si>
    <t>许真</t>
  </si>
  <si>
    <t>103461210008699</t>
  </si>
  <si>
    <t>李秀</t>
  </si>
  <si>
    <t>103461210005773</t>
  </si>
  <si>
    <t>赵张敏</t>
  </si>
  <si>
    <t>103461210008764</t>
  </si>
  <si>
    <t>张嘉崇</t>
  </si>
  <si>
    <t>103461210006650</t>
  </si>
  <si>
    <t>郑伟菊</t>
  </si>
  <si>
    <t>103461210008388</t>
  </si>
  <si>
    <t>王凤园</t>
  </si>
  <si>
    <t>103461210006916</t>
  </si>
  <si>
    <t>汤玉丹</t>
  </si>
  <si>
    <t>103461210007911</t>
  </si>
  <si>
    <t>王俊皓</t>
  </si>
  <si>
    <t>加试科目1（大学语文）</t>
    <phoneticPr fontId="4" type="noConversion"/>
  </si>
  <si>
    <t>加试科目2（专八水平能力测试）</t>
    <phoneticPr fontId="4" type="noConversion"/>
  </si>
  <si>
    <t>加试科目1（英语国家文化）</t>
    <phoneticPr fontId="4" type="noConversion"/>
  </si>
  <si>
    <t>加试科目2（英语高级写作）</t>
    <phoneticPr fontId="4" type="noConversion"/>
  </si>
  <si>
    <t>103461210003842</t>
  </si>
  <si>
    <t>卢佳诚</t>
  </si>
  <si>
    <t>1</t>
  </si>
  <si>
    <t>拟录取</t>
    <phoneticPr fontId="4" type="noConversion"/>
  </si>
  <si>
    <t>103461210005293</t>
  </si>
  <si>
    <t>刘赟</t>
  </si>
  <si>
    <t>2</t>
  </si>
  <si>
    <t>拟录取</t>
    <phoneticPr fontId="4" type="noConversion"/>
  </si>
  <si>
    <t>103461210003853</t>
  </si>
  <si>
    <t>陈逸飞</t>
  </si>
  <si>
    <t>3</t>
  </si>
  <si>
    <t>103461210003846</t>
  </si>
  <si>
    <t>王润东</t>
  </si>
  <si>
    <t>4</t>
  </si>
  <si>
    <t>拟录取</t>
    <phoneticPr fontId="4" type="noConversion"/>
  </si>
  <si>
    <t>103461210006869</t>
  </si>
  <si>
    <t>黄鑫磊</t>
  </si>
  <si>
    <t>5</t>
  </si>
  <si>
    <t>103461210005796</t>
  </si>
  <si>
    <t>密哲炜</t>
  </si>
  <si>
    <t>6</t>
  </si>
  <si>
    <t>103461210003850</t>
  </si>
  <si>
    <t>章玉澜</t>
  </si>
  <si>
    <t>7</t>
  </si>
  <si>
    <t>103461210008275</t>
  </si>
  <si>
    <t>董莎莎</t>
  </si>
  <si>
    <t>8</t>
  </si>
  <si>
    <t>103461210003852</t>
  </si>
  <si>
    <t>唐家月</t>
  </si>
  <si>
    <t>9</t>
  </si>
  <si>
    <t>103461210003854</t>
  </si>
  <si>
    <t>施燕铃</t>
  </si>
  <si>
    <t>10</t>
  </si>
  <si>
    <t>103461210003845</t>
  </si>
  <si>
    <t>沈雨楠</t>
  </si>
  <si>
    <t>79.4</t>
    <phoneticPr fontId="4" type="noConversion"/>
  </si>
  <si>
    <t>11</t>
  </si>
  <si>
    <t>103461210009386</t>
  </si>
  <si>
    <t>郑宇成</t>
  </si>
  <si>
    <t>12</t>
  </si>
  <si>
    <t>103461210005146</t>
  </si>
  <si>
    <t>徐雯</t>
  </si>
  <si>
    <t>13</t>
  </si>
  <si>
    <t>103461210007999</t>
  </si>
  <si>
    <t>郭佳莉</t>
  </si>
  <si>
    <t>14</t>
  </si>
  <si>
    <t>103461210007264</t>
  </si>
  <si>
    <t>彭若男</t>
  </si>
  <si>
    <t>103461210005592</t>
  </si>
  <si>
    <t>王萱滢</t>
  </si>
  <si>
    <t>103461210008068</t>
  </si>
  <si>
    <t>范晓雨</t>
  </si>
  <si>
    <t>103461210005795</t>
  </si>
  <si>
    <t>陈佳蓓</t>
  </si>
  <si>
    <t>103461210006630</t>
  </si>
  <si>
    <t>刘敬文</t>
  </si>
  <si>
    <t>103461210005143</t>
  </si>
  <si>
    <t>沈迪</t>
  </si>
  <si>
    <t>103461210007066</t>
  </si>
  <si>
    <t>张卉</t>
  </si>
  <si>
    <t>103461210001096</t>
  </si>
  <si>
    <t>聂欣然</t>
  </si>
  <si>
    <t>103461210003806</t>
  </si>
  <si>
    <t>任珏</t>
  </si>
  <si>
    <t>103461210007067</t>
  </si>
  <si>
    <t>罗冰倩</t>
  </si>
  <si>
    <t>103461210006141</t>
  </si>
  <si>
    <t>叶子晗</t>
  </si>
  <si>
    <t>103461210003809</t>
  </si>
  <si>
    <t>翁宝仙</t>
  </si>
  <si>
    <t>拟录取</t>
    <phoneticPr fontId="4" type="noConversion"/>
  </si>
  <si>
    <t>拟录取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</si>
</sst>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1" xfId="0" quotePrefix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>
      <alignment horizontal="center"/>
    </xf>
    <xf numFmtId="176" fontId="0" fillId="0" borderId="2" xfId="0" applyNumberFormat="1" applyBorder="1">
      <alignment vertical="center"/>
    </xf>
    <xf numFmtId="0" fontId="5" fillId="0" borderId="1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0" fillId="0" borderId="5" xfId="0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O21" sqref="O21"/>
    </sheetView>
  </sheetViews>
  <sheetFormatPr defaultColWidth="9" defaultRowHeight="13.5" x14ac:dyDescent="0.15"/>
  <cols>
    <col min="1" max="1" width="15.75" customWidth="1"/>
    <col min="11" max="11" width="13" customWidth="1"/>
    <col min="12" max="12" width="14.5" customWidth="1"/>
  </cols>
  <sheetData>
    <row r="1" spans="1:12" ht="2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92</v>
      </c>
      <c r="L1" s="16" t="s">
        <v>93</v>
      </c>
    </row>
    <row r="2" spans="1:12" x14ac:dyDescent="0.15">
      <c r="A2" s="2" t="s">
        <v>10</v>
      </c>
      <c r="B2" s="2" t="s">
        <v>11</v>
      </c>
      <c r="C2" s="3">
        <v>401</v>
      </c>
      <c r="D2" s="3">
        <f t="shared" ref="D2:D41" si="0">C2*60/500</f>
        <v>48.12</v>
      </c>
      <c r="E2" s="4">
        <v>89.8</v>
      </c>
      <c r="F2" s="4">
        <f t="shared" ref="F2:F41" si="1">E2*0.4</f>
        <v>35.92</v>
      </c>
      <c r="G2" s="4">
        <f t="shared" ref="G2:G41" si="2">D2+F2</f>
        <v>84.039999999999992</v>
      </c>
      <c r="H2" s="5">
        <v>1</v>
      </c>
      <c r="I2" s="4" t="s">
        <v>12</v>
      </c>
      <c r="J2" s="12" t="s">
        <v>166</v>
      </c>
      <c r="K2" s="13"/>
      <c r="L2" s="13"/>
    </row>
    <row r="3" spans="1:12" x14ac:dyDescent="0.15">
      <c r="A3" s="6" t="s">
        <v>13</v>
      </c>
      <c r="B3" s="6" t="s">
        <v>14</v>
      </c>
      <c r="C3" s="7">
        <v>398</v>
      </c>
      <c r="D3" s="7">
        <f t="shared" si="0"/>
        <v>47.76</v>
      </c>
      <c r="E3" s="8">
        <v>87.6</v>
      </c>
      <c r="F3" s="8">
        <f t="shared" si="1"/>
        <v>35.04</v>
      </c>
      <c r="G3" s="8">
        <f t="shared" si="2"/>
        <v>82.8</v>
      </c>
      <c r="H3" s="9">
        <v>2</v>
      </c>
      <c r="I3" s="8" t="s">
        <v>12</v>
      </c>
      <c r="J3" s="12" t="s">
        <v>166</v>
      </c>
      <c r="K3" s="13"/>
      <c r="L3" s="13"/>
    </row>
    <row r="4" spans="1:12" x14ac:dyDescent="0.15">
      <c r="A4" s="6" t="s">
        <v>15</v>
      </c>
      <c r="B4" s="6" t="s">
        <v>16</v>
      </c>
      <c r="C4" s="7">
        <v>376</v>
      </c>
      <c r="D4" s="7">
        <f t="shared" si="0"/>
        <v>45.12</v>
      </c>
      <c r="E4" s="8">
        <v>86.6</v>
      </c>
      <c r="F4" s="8">
        <f t="shared" si="1"/>
        <v>34.64</v>
      </c>
      <c r="G4" s="8">
        <f t="shared" si="2"/>
        <v>79.759999999999991</v>
      </c>
      <c r="H4" s="9">
        <v>3</v>
      </c>
      <c r="I4" s="8" t="s">
        <v>12</v>
      </c>
      <c r="J4" s="12" t="s">
        <v>166</v>
      </c>
      <c r="K4" s="13"/>
      <c r="L4" s="13"/>
    </row>
    <row r="5" spans="1:12" x14ac:dyDescent="0.15">
      <c r="A5" s="6" t="s">
        <v>17</v>
      </c>
      <c r="B5" s="6" t="s">
        <v>18</v>
      </c>
      <c r="C5" s="7">
        <v>375</v>
      </c>
      <c r="D5" s="7">
        <f t="shared" si="0"/>
        <v>45</v>
      </c>
      <c r="E5" s="8">
        <v>84</v>
      </c>
      <c r="F5" s="8">
        <f t="shared" si="1"/>
        <v>33.6</v>
      </c>
      <c r="G5" s="8">
        <f t="shared" si="2"/>
        <v>78.599999999999994</v>
      </c>
      <c r="H5" s="9">
        <v>4</v>
      </c>
      <c r="I5" s="8" t="s">
        <v>12</v>
      </c>
      <c r="J5" s="12" t="s">
        <v>166</v>
      </c>
      <c r="K5" s="13"/>
      <c r="L5" s="13"/>
    </row>
    <row r="6" spans="1:12" x14ac:dyDescent="0.15">
      <c r="A6" s="6" t="s">
        <v>19</v>
      </c>
      <c r="B6" s="6" t="s">
        <v>20</v>
      </c>
      <c r="C6" s="7">
        <v>369</v>
      </c>
      <c r="D6" s="7">
        <f t="shared" si="0"/>
        <v>44.28</v>
      </c>
      <c r="E6" s="8">
        <v>85.2</v>
      </c>
      <c r="F6" s="8">
        <f t="shared" si="1"/>
        <v>34.080000000000005</v>
      </c>
      <c r="G6" s="8">
        <f t="shared" si="2"/>
        <v>78.360000000000014</v>
      </c>
      <c r="H6" s="9">
        <v>5</v>
      </c>
      <c r="I6" s="8" t="s">
        <v>12</v>
      </c>
      <c r="J6" s="12" t="s">
        <v>166</v>
      </c>
      <c r="K6" s="13"/>
      <c r="L6" s="13"/>
    </row>
    <row r="7" spans="1:12" x14ac:dyDescent="0.15">
      <c r="A7" s="6" t="s">
        <v>21</v>
      </c>
      <c r="B7" s="6" t="s">
        <v>22</v>
      </c>
      <c r="C7" s="7">
        <v>358</v>
      </c>
      <c r="D7" s="7">
        <f t="shared" si="0"/>
        <v>42.96</v>
      </c>
      <c r="E7" s="8">
        <v>88.2</v>
      </c>
      <c r="F7" s="8">
        <f t="shared" si="1"/>
        <v>35.28</v>
      </c>
      <c r="G7" s="8">
        <f t="shared" si="2"/>
        <v>78.240000000000009</v>
      </c>
      <c r="H7" s="9">
        <v>6</v>
      </c>
      <c r="I7" s="8" t="s">
        <v>12</v>
      </c>
      <c r="J7" s="12" t="s">
        <v>166</v>
      </c>
      <c r="K7" s="13"/>
      <c r="L7" s="13"/>
    </row>
    <row r="8" spans="1:12" x14ac:dyDescent="0.15">
      <c r="A8" s="6" t="s">
        <v>23</v>
      </c>
      <c r="B8" s="6" t="s">
        <v>24</v>
      </c>
      <c r="C8" s="7">
        <v>387</v>
      </c>
      <c r="D8" s="7">
        <f t="shared" si="0"/>
        <v>46.44</v>
      </c>
      <c r="E8" s="8">
        <v>79.400000000000006</v>
      </c>
      <c r="F8" s="8">
        <f t="shared" si="1"/>
        <v>31.760000000000005</v>
      </c>
      <c r="G8" s="8">
        <f t="shared" si="2"/>
        <v>78.2</v>
      </c>
      <c r="H8" s="9">
        <v>7</v>
      </c>
      <c r="I8" s="8" t="s">
        <v>12</v>
      </c>
      <c r="J8" s="12" t="s">
        <v>166</v>
      </c>
      <c r="K8" s="13"/>
      <c r="L8" s="13"/>
    </row>
    <row r="9" spans="1:12" x14ac:dyDescent="0.15">
      <c r="A9" s="6" t="s">
        <v>25</v>
      </c>
      <c r="B9" s="6" t="s">
        <v>26</v>
      </c>
      <c r="C9" s="7">
        <v>363</v>
      </c>
      <c r="D9" s="7">
        <f t="shared" si="0"/>
        <v>43.56</v>
      </c>
      <c r="E9" s="8">
        <v>85.8</v>
      </c>
      <c r="F9" s="8">
        <f t="shared" si="1"/>
        <v>34.32</v>
      </c>
      <c r="G9" s="8">
        <f t="shared" si="2"/>
        <v>77.88</v>
      </c>
      <c r="H9" s="9">
        <v>8</v>
      </c>
      <c r="I9" s="8" t="s">
        <v>12</v>
      </c>
      <c r="J9" s="12" t="s">
        <v>166</v>
      </c>
      <c r="K9" s="13"/>
      <c r="L9" s="13"/>
    </row>
    <row r="10" spans="1:12" x14ac:dyDescent="0.15">
      <c r="A10" s="6" t="s">
        <v>27</v>
      </c>
      <c r="B10" s="6" t="s">
        <v>28</v>
      </c>
      <c r="C10" s="7">
        <v>376</v>
      </c>
      <c r="D10" s="7">
        <f t="shared" si="0"/>
        <v>45.12</v>
      </c>
      <c r="E10" s="8">
        <v>81.8</v>
      </c>
      <c r="F10" s="8">
        <f t="shared" si="1"/>
        <v>32.72</v>
      </c>
      <c r="G10" s="8">
        <f t="shared" si="2"/>
        <v>77.84</v>
      </c>
      <c r="H10" s="9">
        <v>9</v>
      </c>
      <c r="I10" s="8" t="s">
        <v>12</v>
      </c>
      <c r="J10" s="12" t="s">
        <v>166</v>
      </c>
      <c r="K10" s="13"/>
      <c r="L10" s="13"/>
    </row>
    <row r="11" spans="1:12" x14ac:dyDescent="0.15">
      <c r="A11" s="6" t="s">
        <v>29</v>
      </c>
      <c r="B11" s="6" t="s">
        <v>30</v>
      </c>
      <c r="C11" s="7">
        <v>366</v>
      </c>
      <c r="D11" s="7">
        <f t="shared" si="0"/>
        <v>43.92</v>
      </c>
      <c r="E11" s="8">
        <v>83.6</v>
      </c>
      <c r="F11" s="8">
        <f t="shared" si="1"/>
        <v>33.44</v>
      </c>
      <c r="G11" s="8">
        <f t="shared" si="2"/>
        <v>77.36</v>
      </c>
      <c r="H11" s="9">
        <v>10</v>
      </c>
      <c r="I11" s="8" t="s">
        <v>12</v>
      </c>
      <c r="J11" s="12" t="s">
        <v>166</v>
      </c>
      <c r="K11" s="13"/>
      <c r="L11" s="13"/>
    </row>
    <row r="12" spans="1:12" x14ac:dyDescent="0.15">
      <c r="A12" s="6" t="s">
        <v>31</v>
      </c>
      <c r="B12" s="6" t="s">
        <v>32</v>
      </c>
      <c r="C12" s="7">
        <v>378</v>
      </c>
      <c r="D12" s="7">
        <f t="shared" si="0"/>
        <v>45.36</v>
      </c>
      <c r="E12" s="8">
        <v>78.8</v>
      </c>
      <c r="F12" s="8">
        <f t="shared" si="1"/>
        <v>31.52</v>
      </c>
      <c r="G12" s="8">
        <f t="shared" si="2"/>
        <v>76.88</v>
      </c>
      <c r="H12" s="9">
        <v>11</v>
      </c>
      <c r="I12" s="8" t="s">
        <v>12</v>
      </c>
      <c r="J12" s="12" t="s">
        <v>166</v>
      </c>
      <c r="K12" s="13"/>
      <c r="L12" s="13"/>
    </row>
    <row r="13" spans="1:12" x14ac:dyDescent="0.15">
      <c r="A13" s="6" t="s">
        <v>33</v>
      </c>
      <c r="B13" s="6" t="s">
        <v>34</v>
      </c>
      <c r="C13" s="7">
        <v>364</v>
      </c>
      <c r="D13" s="7">
        <f t="shared" si="0"/>
        <v>43.68</v>
      </c>
      <c r="E13" s="8">
        <v>82.6</v>
      </c>
      <c r="F13" s="8">
        <f t="shared" si="1"/>
        <v>33.04</v>
      </c>
      <c r="G13" s="8">
        <f t="shared" si="2"/>
        <v>76.72</v>
      </c>
      <c r="H13" s="9">
        <v>12</v>
      </c>
      <c r="I13" s="8" t="s">
        <v>12</v>
      </c>
      <c r="J13" s="12" t="s">
        <v>166</v>
      </c>
      <c r="K13" s="13"/>
      <c r="L13" s="13"/>
    </row>
    <row r="14" spans="1:12" x14ac:dyDescent="0.15">
      <c r="A14" s="6" t="s">
        <v>35</v>
      </c>
      <c r="B14" s="6" t="s">
        <v>36</v>
      </c>
      <c r="C14" s="7">
        <v>358</v>
      </c>
      <c r="D14" s="7">
        <f t="shared" si="0"/>
        <v>42.96</v>
      </c>
      <c r="E14" s="8">
        <v>83.6</v>
      </c>
      <c r="F14" s="8">
        <f t="shared" si="1"/>
        <v>33.44</v>
      </c>
      <c r="G14" s="8">
        <f t="shared" si="2"/>
        <v>76.400000000000006</v>
      </c>
      <c r="H14" s="9">
        <v>13</v>
      </c>
      <c r="I14" s="8" t="s">
        <v>12</v>
      </c>
      <c r="J14" s="12" t="s">
        <v>166</v>
      </c>
      <c r="K14" s="13"/>
      <c r="L14" s="13"/>
    </row>
    <row r="15" spans="1:12" x14ac:dyDescent="0.15">
      <c r="A15" s="6" t="s">
        <v>37</v>
      </c>
      <c r="B15" s="6" t="s">
        <v>38</v>
      </c>
      <c r="C15" s="7">
        <v>362</v>
      </c>
      <c r="D15" s="7">
        <f t="shared" si="0"/>
        <v>43.44</v>
      </c>
      <c r="E15" s="8">
        <v>81.599999999999994</v>
      </c>
      <c r="F15" s="8">
        <f t="shared" si="1"/>
        <v>32.64</v>
      </c>
      <c r="G15" s="8">
        <f t="shared" si="2"/>
        <v>76.08</v>
      </c>
      <c r="H15" s="9">
        <v>14</v>
      </c>
      <c r="I15" s="8" t="s">
        <v>12</v>
      </c>
      <c r="J15" s="12" t="s">
        <v>166</v>
      </c>
      <c r="K15" s="13"/>
      <c r="L15" s="13"/>
    </row>
    <row r="16" spans="1:12" x14ac:dyDescent="0.15">
      <c r="A16" s="6" t="s">
        <v>39</v>
      </c>
      <c r="B16" s="6" t="s">
        <v>40</v>
      </c>
      <c r="C16" s="7">
        <v>361</v>
      </c>
      <c r="D16" s="7">
        <f t="shared" si="0"/>
        <v>43.32</v>
      </c>
      <c r="E16" s="8">
        <v>81.599999999999994</v>
      </c>
      <c r="F16" s="8">
        <f t="shared" si="1"/>
        <v>32.64</v>
      </c>
      <c r="G16" s="8">
        <f t="shared" si="2"/>
        <v>75.960000000000008</v>
      </c>
      <c r="H16" s="9">
        <v>15</v>
      </c>
      <c r="I16" s="8" t="s">
        <v>12</v>
      </c>
      <c r="J16" s="12" t="s">
        <v>166</v>
      </c>
      <c r="K16" s="13"/>
      <c r="L16" s="13"/>
    </row>
    <row r="17" spans="1:12" x14ac:dyDescent="0.15">
      <c r="A17" s="6" t="s">
        <v>41</v>
      </c>
      <c r="B17" s="6" t="s">
        <v>42</v>
      </c>
      <c r="C17" s="7">
        <v>366</v>
      </c>
      <c r="D17" s="7">
        <f t="shared" si="0"/>
        <v>43.92</v>
      </c>
      <c r="E17" s="8">
        <v>79</v>
      </c>
      <c r="F17" s="8">
        <f t="shared" si="1"/>
        <v>31.6</v>
      </c>
      <c r="G17" s="8">
        <f t="shared" si="2"/>
        <v>75.52000000000001</v>
      </c>
      <c r="H17" s="9">
        <v>16</v>
      </c>
      <c r="I17" s="8" t="s">
        <v>12</v>
      </c>
      <c r="J17" s="12" t="s">
        <v>166</v>
      </c>
      <c r="K17" s="13"/>
      <c r="L17" s="13"/>
    </row>
    <row r="18" spans="1:12" x14ac:dyDescent="0.15">
      <c r="A18" s="6" t="s">
        <v>43</v>
      </c>
      <c r="B18" s="6" t="s">
        <v>44</v>
      </c>
      <c r="C18" s="7">
        <v>360</v>
      </c>
      <c r="D18" s="7">
        <f t="shared" si="0"/>
        <v>43.2</v>
      </c>
      <c r="E18" s="8">
        <v>80.2</v>
      </c>
      <c r="F18" s="8">
        <f t="shared" si="1"/>
        <v>32.080000000000005</v>
      </c>
      <c r="G18" s="8">
        <f t="shared" si="2"/>
        <v>75.28</v>
      </c>
      <c r="H18" s="9">
        <v>17</v>
      </c>
      <c r="I18" s="8" t="s">
        <v>12</v>
      </c>
      <c r="J18" s="12" t="s">
        <v>166</v>
      </c>
      <c r="K18" s="13"/>
      <c r="L18" s="13"/>
    </row>
    <row r="19" spans="1:12" x14ac:dyDescent="0.15">
      <c r="A19" s="6" t="s">
        <v>45</v>
      </c>
      <c r="B19" s="6" t="s">
        <v>46</v>
      </c>
      <c r="C19" s="7">
        <v>375</v>
      </c>
      <c r="D19" s="7">
        <f t="shared" si="0"/>
        <v>45</v>
      </c>
      <c r="E19" s="8">
        <v>74.599999999999994</v>
      </c>
      <c r="F19" s="8">
        <f t="shared" si="1"/>
        <v>29.84</v>
      </c>
      <c r="G19" s="8">
        <f t="shared" si="2"/>
        <v>74.84</v>
      </c>
      <c r="H19" s="9">
        <v>18</v>
      </c>
      <c r="I19" s="8" t="s">
        <v>12</v>
      </c>
      <c r="J19" s="12" t="s">
        <v>166</v>
      </c>
      <c r="K19" s="13"/>
      <c r="L19" s="13"/>
    </row>
    <row r="20" spans="1:12" x14ac:dyDescent="0.15">
      <c r="A20" s="6" t="s">
        <v>47</v>
      </c>
      <c r="B20" s="6" t="s">
        <v>48</v>
      </c>
      <c r="C20" s="7">
        <v>380</v>
      </c>
      <c r="D20" s="7">
        <f t="shared" si="0"/>
        <v>45.6</v>
      </c>
      <c r="E20" s="8">
        <v>72.599999999999994</v>
      </c>
      <c r="F20" s="8">
        <f t="shared" si="1"/>
        <v>29.04</v>
      </c>
      <c r="G20" s="8">
        <f t="shared" si="2"/>
        <v>74.64</v>
      </c>
      <c r="H20" s="9">
        <v>19</v>
      </c>
      <c r="I20" s="8" t="s">
        <v>12</v>
      </c>
      <c r="J20" s="12" t="s">
        <v>166</v>
      </c>
      <c r="K20" s="13"/>
      <c r="L20" s="13"/>
    </row>
    <row r="21" spans="1:12" x14ac:dyDescent="0.15">
      <c r="A21" s="6" t="s">
        <v>49</v>
      </c>
      <c r="B21" s="6" t="s">
        <v>50</v>
      </c>
      <c r="C21" s="7">
        <v>371</v>
      </c>
      <c r="D21" s="7">
        <f t="shared" si="0"/>
        <v>44.52</v>
      </c>
      <c r="E21" s="8">
        <v>75.2</v>
      </c>
      <c r="F21" s="8">
        <f t="shared" si="1"/>
        <v>30.080000000000002</v>
      </c>
      <c r="G21" s="8">
        <f t="shared" si="2"/>
        <v>74.600000000000009</v>
      </c>
      <c r="H21" s="9">
        <v>20</v>
      </c>
      <c r="I21" s="8" t="s">
        <v>12</v>
      </c>
      <c r="J21" s="12" t="s">
        <v>166</v>
      </c>
      <c r="K21" s="13"/>
      <c r="L21" s="13"/>
    </row>
    <row r="22" spans="1:12" x14ac:dyDescent="0.15">
      <c r="A22" s="6" t="s">
        <v>51</v>
      </c>
      <c r="B22" s="6" t="s">
        <v>52</v>
      </c>
      <c r="C22" s="7">
        <v>358</v>
      </c>
      <c r="D22" s="7">
        <f t="shared" si="0"/>
        <v>42.96</v>
      </c>
      <c r="E22" s="8">
        <v>78.599999999999994</v>
      </c>
      <c r="F22" s="8">
        <f t="shared" si="1"/>
        <v>31.439999999999998</v>
      </c>
      <c r="G22" s="8">
        <f t="shared" si="2"/>
        <v>74.400000000000006</v>
      </c>
      <c r="H22" s="9">
        <v>21</v>
      </c>
      <c r="I22" s="8" t="s">
        <v>12</v>
      </c>
      <c r="J22" s="12" t="s">
        <v>166</v>
      </c>
      <c r="K22" s="13"/>
      <c r="L22" s="13"/>
    </row>
    <row r="23" spans="1:12" x14ac:dyDescent="0.15">
      <c r="A23" s="6" t="s">
        <v>53</v>
      </c>
      <c r="B23" s="6" t="s">
        <v>54</v>
      </c>
      <c r="C23" s="7">
        <v>357</v>
      </c>
      <c r="D23" s="7">
        <f t="shared" si="0"/>
        <v>42.84</v>
      </c>
      <c r="E23" s="8">
        <v>78.8</v>
      </c>
      <c r="F23" s="8">
        <f t="shared" si="1"/>
        <v>31.52</v>
      </c>
      <c r="G23" s="8">
        <f t="shared" si="2"/>
        <v>74.36</v>
      </c>
      <c r="H23" s="9">
        <v>22</v>
      </c>
      <c r="I23" s="8" t="s">
        <v>12</v>
      </c>
      <c r="J23" s="12" t="s">
        <v>166</v>
      </c>
      <c r="K23" s="13"/>
      <c r="L23" s="13"/>
    </row>
    <row r="24" spans="1:12" x14ac:dyDescent="0.15">
      <c r="A24" s="6" t="s">
        <v>55</v>
      </c>
      <c r="B24" s="6" t="s">
        <v>56</v>
      </c>
      <c r="C24" s="7">
        <v>361</v>
      </c>
      <c r="D24" s="7">
        <f t="shared" si="0"/>
        <v>43.32</v>
      </c>
      <c r="E24" s="8">
        <v>77.3</v>
      </c>
      <c r="F24" s="8">
        <f t="shared" si="1"/>
        <v>30.92</v>
      </c>
      <c r="G24" s="8">
        <f t="shared" si="2"/>
        <v>74.240000000000009</v>
      </c>
      <c r="H24" s="9">
        <v>23</v>
      </c>
      <c r="I24" s="8" t="s">
        <v>12</v>
      </c>
      <c r="J24" s="12" t="s">
        <v>166</v>
      </c>
      <c r="K24" s="13"/>
      <c r="L24" s="13"/>
    </row>
    <row r="25" spans="1:12" x14ac:dyDescent="0.15">
      <c r="A25" s="6" t="s">
        <v>57</v>
      </c>
      <c r="B25" s="6" t="s">
        <v>58</v>
      </c>
      <c r="C25" s="7">
        <v>376</v>
      </c>
      <c r="D25" s="7">
        <f t="shared" si="0"/>
        <v>45.12</v>
      </c>
      <c r="E25" s="8">
        <v>72.2</v>
      </c>
      <c r="F25" s="8">
        <f t="shared" si="1"/>
        <v>28.880000000000003</v>
      </c>
      <c r="G25" s="8">
        <f t="shared" si="2"/>
        <v>74</v>
      </c>
      <c r="H25" s="9">
        <v>24</v>
      </c>
      <c r="I25" s="8" t="s">
        <v>12</v>
      </c>
      <c r="J25" s="12" t="s">
        <v>166</v>
      </c>
      <c r="K25" s="13">
        <v>69</v>
      </c>
      <c r="L25" s="13">
        <v>81</v>
      </c>
    </row>
    <row r="26" spans="1:12" x14ac:dyDescent="0.15">
      <c r="A26" s="6" t="s">
        <v>59</v>
      </c>
      <c r="B26" s="6" t="s">
        <v>60</v>
      </c>
      <c r="C26" s="7">
        <v>372</v>
      </c>
      <c r="D26" s="7">
        <f t="shared" si="0"/>
        <v>44.64</v>
      </c>
      <c r="E26" s="8">
        <v>72.900000000000006</v>
      </c>
      <c r="F26" s="8">
        <f t="shared" si="1"/>
        <v>29.160000000000004</v>
      </c>
      <c r="G26" s="8">
        <f t="shared" si="2"/>
        <v>73.800000000000011</v>
      </c>
      <c r="H26" s="9">
        <v>25</v>
      </c>
      <c r="I26" s="8" t="s">
        <v>12</v>
      </c>
      <c r="J26" s="12" t="s">
        <v>166</v>
      </c>
      <c r="K26" s="13"/>
      <c r="L26" s="13"/>
    </row>
    <row r="27" spans="1:12" x14ac:dyDescent="0.15">
      <c r="A27" s="6" t="s">
        <v>61</v>
      </c>
      <c r="B27" s="6" t="s">
        <v>62</v>
      </c>
      <c r="C27" s="7">
        <v>365</v>
      </c>
      <c r="D27" s="7">
        <f t="shared" si="0"/>
        <v>43.8</v>
      </c>
      <c r="E27" s="8">
        <v>71.400000000000006</v>
      </c>
      <c r="F27" s="8">
        <f t="shared" si="1"/>
        <v>28.560000000000002</v>
      </c>
      <c r="G27" s="8">
        <f t="shared" si="2"/>
        <v>72.36</v>
      </c>
      <c r="H27" s="9">
        <v>26</v>
      </c>
      <c r="I27" s="8" t="s">
        <v>12</v>
      </c>
      <c r="J27" s="12" t="s">
        <v>166</v>
      </c>
      <c r="K27" s="13"/>
      <c r="L27" s="13"/>
    </row>
    <row r="28" spans="1:12" x14ac:dyDescent="0.15">
      <c r="A28" s="6" t="s">
        <v>63</v>
      </c>
      <c r="B28" s="6" t="s">
        <v>64</v>
      </c>
      <c r="C28" s="7">
        <v>366</v>
      </c>
      <c r="D28" s="7">
        <f t="shared" si="0"/>
        <v>43.92</v>
      </c>
      <c r="E28" s="8">
        <v>69.400000000000006</v>
      </c>
      <c r="F28" s="8">
        <f t="shared" si="1"/>
        <v>27.760000000000005</v>
      </c>
      <c r="G28" s="8">
        <f t="shared" si="2"/>
        <v>71.680000000000007</v>
      </c>
      <c r="H28" s="9">
        <v>27</v>
      </c>
      <c r="I28" s="8" t="s">
        <v>12</v>
      </c>
      <c r="J28" s="12" t="s">
        <v>166</v>
      </c>
      <c r="K28" s="13"/>
      <c r="L28" s="13"/>
    </row>
    <row r="29" spans="1:12" x14ac:dyDescent="0.15">
      <c r="A29" s="6" t="s">
        <v>65</v>
      </c>
      <c r="B29" s="6" t="s">
        <v>66</v>
      </c>
      <c r="C29" s="7">
        <v>359</v>
      </c>
      <c r="D29" s="7">
        <f t="shared" si="0"/>
        <v>43.08</v>
      </c>
      <c r="E29" s="8">
        <v>69.8</v>
      </c>
      <c r="F29" s="8">
        <f t="shared" si="1"/>
        <v>27.92</v>
      </c>
      <c r="G29" s="8">
        <f t="shared" si="2"/>
        <v>71</v>
      </c>
      <c r="H29" s="9">
        <v>28</v>
      </c>
      <c r="I29" s="8" t="s">
        <v>12</v>
      </c>
      <c r="J29" s="12" t="s">
        <v>166</v>
      </c>
      <c r="K29" s="13"/>
      <c r="L29" s="13"/>
    </row>
    <row r="30" spans="1:12" x14ac:dyDescent="0.15">
      <c r="A30" s="6" t="s">
        <v>67</v>
      </c>
      <c r="B30" s="6" t="s">
        <v>68</v>
      </c>
      <c r="C30" s="7">
        <v>356</v>
      </c>
      <c r="D30" s="7">
        <f t="shared" si="0"/>
        <v>42.72</v>
      </c>
      <c r="E30" s="8">
        <v>69</v>
      </c>
      <c r="F30" s="8">
        <f t="shared" si="1"/>
        <v>27.6</v>
      </c>
      <c r="G30" s="8">
        <f t="shared" si="2"/>
        <v>70.319999999999993</v>
      </c>
      <c r="H30" s="9">
        <v>29</v>
      </c>
      <c r="I30" s="8" t="s">
        <v>12</v>
      </c>
      <c r="J30" s="12" t="s">
        <v>166</v>
      </c>
      <c r="K30" s="13">
        <v>63</v>
      </c>
      <c r="L30" s="13">
        <v>61</v>
      </c>
    </row>
    <row r="31" spans="1:12" x14ac:dyDescent="0.15">
      <c r="A31" s="15" t="s">
        <v>69</v>
      </c>
      <c r="B31" s="8" t="s">
        <v>70</v>
      </c>
      <c r="C31" s="10">
        <v>334</v>
      </c>
      <c r="D31" s="7">
        <f t="shared" si="0"/>
        <v>40.08</v>
      </c>
      <c r="E31" s="8">
        <v>73.599999999999994</v>
      </c>
      <c r="F31" s="8">
        <f t="shared" si="1"/>
        <v>29.439999999999998</v>
      </c>
      <c r="G31" s="8">
        <f t="shared" si="2"/>
        <v>69.52</v>
      </c>
      <c r="H31" s="9">
        <v>30</v>
      </c>
      <c r="I31" s="8" t="s">
        <v>12</v>
      </c>
      <c r="J31" s="12" t="s">
        <v>166</v>
      </c>
      <c r="K31" s="13">
        <v>64</v>
      </c>
      <c r="L31" s="13">
        <v>61</v>
      </c>
    </row>
    <row r="32" spans="1:12" x14ac:dyDescent="0.15">
      <c r="A32" s="6" t="s">
        <v>74</v>
      </c>
      <c r="B32" s="6" t="s">
        <v>75</v>
      </c>
      <c r="C32" s="7">
        <v>356</v>
      </c>
      <c r="D32" s="7">
        <f t="shared" si="0"/>
        <v>42.72</v>
      </c>
      <c r="E32" s="8">
        <v>65</v>
      </c>
      <c r="F32" s="8">
        <f t="shared" si="1"/>
        <v>26</v>
      </c>
      <c r="G32" s="8">
        <f t="shared" si="2"/>
        <v>68.72</v>
      </c>
      <c r="H32" s="9">
        <v>32</v>
      </c>
      <c r="I32" s="8" t="s">
        <v>12</v>
      </c>
      <c r="J32" s="12" t="s">
        <v>166</v>
      </c>
      <c r="K32" s="13"/>
      <c r="L32" s="13"/>
    </row>
    <row r="33" spans="1:12" x14ac:dyDescent="0.15">
      <c r="A33" s="6" t="s">
        <v>76</v>
      </c>
      <c r="B33" s="6" t="s">
        <v>77</v>
      </c>
      <c r="C33" s="7">
        <v>355</v>
      </c>
      <c r="D33" s="7">
        <f t="shared" si="0"/>
        <v>42.6</v>
      </c>
      <c r="E33" s="8">
        <v>65.2</v>
      </c>
      <c r="F33" s="8">
        <f t="shared" si="1"/>
        <v>26.080000000000002</v>
      </c>
      <c r="G33" s="8">
        <f t="shared" si="2"/>
        <v>68.680000000000007</v>
      </c>
      <c r="H33" s="9">
        <v>33</v>
      </c>
      <c r="I33" s="8" t="s">
        <v>12</v>
      </c>
      <c r="J33" s="12" t="s">
        <v>166</v>
      </c>
      <c r="K33" s="13"/>
      <c r="L33" s="13"/>
    </row>
    <row r="34" spans="1:12" x14ac:dyDescent="0.15">
      <c r="A34" s="6" t="s">
        <v>78</v>
      </c>
      <c r="B34" s="6" t="s">
        <v>79</v>
      </c>
      <c r="C34" s="7">
        <v>359</v>
      </c>
      <c r="D34" s="7">
        <f t="shared" si="0"/>
        <v>43.08</v>
      </c>
      <c r="E34" s="8">
        <v>60.6</v>
      </c>
      <c r="F34" s="8">
        <f t="shared" si="1"/>
        <v>24.240000000000002</v>
      </c>
      <c r="G34" s="8">
        <f t="shared" si="2"/>
        <v>67.319999999999993</v>
      </c>
      <c r="H34" s="9">
        <v>34</v>
      </c>
      <c r="I34" s="8" t="s">
        <v>12</v>
      </c>
      <c r="J34" s="12" t="s">
        <v>166</v>
      </c>
      <c r="K34" s="13"/>
      <c r="L34" s="13"/>
    </row>
    <row r="35" spans="1:12" x14ac:dyDescent="0.15">
      <c r="A35" s="6" t="s">
        <v>71</v>
      </c>
      <c r="B35" s="6" t="s">
        <v>72</v>
      </c>
      <c r="C35" s="7">
        <v>379</v>
      </c>
      <c r="D35" s="7">
        <f>C35*60/500</f>
        <v>45.48</v>
      </c>
      <c r="E35" s="11">
        <v>59.4</v>
      </c>
      <c r="F35" s="8">
        <f>E35*0.4</f>
        <v>23.76</v>
      </c>
      <c r="G35" s="8">
        <f>D35+F35</f>
        <v>69.239999999999995</v>
      </c>
      <c r="H35" s="9">
        <v>31</v>
      </c>
      <c r="I35" s="8" t="s">
        <v>12</v>
      </c>
      <c r="J35" s="14" t="s">
        <v>73</v>
      </c>
      <c r="K35" s="13">
        <v>63</v>
      </c>
      <c r="L35" s="13">
        <v>66</v>
      </c>
    </row>
    <row r="36" spans="1:12" x14ac:dyDescent="0.15">
      <c r="A36" s="6" t="s">
        <v>80</v>
      </c>
      <c r="B36" s="6" t="s">
        <v>81</v>
      </c>
      <c r="C36" s="7">
        <v>373</v>
      </c>
      <c r="D36" s="7">
        <f t="shared" si="0"/>
        <v>44.76</v>
      </c>
      <c r="E36" s="11">
        <v>54.6</v>
      </c>
      <c r="F36" s="8">
        <f t="shared" si="1"/>
        <v>21.840000000000003</v>
      </c>
      <c r="G36" s="8">
        <f t="shared" si="2"/>
        <v>66.599999999999994</v>
      </c>
      <c r="H36" s="9">
        <v>35</v>
      </c>
      <c r="I36" s="8" t="s">
        <v>12</v>
      </c>
      <c r="J36" s="14" t="s">
        <v>73</v>
      </c>
      <c r="K36" s="13"/>
      <c r="L36" s="13"/>
    </row>
    <row r="37" spans="1:12" x14ac:dyDescent="0.15">
      <c r="A37" s="6" t="s">
        <v>82</v>
      </c>
      <c r="B37" s="6" t="s">
        <v>83</v>
      </c>
      <c r="C37" s="7">
        <v>361</v>
      </c>
      <c r="D37" s="7">
        <f t="shared" si="0"/>
        <v>43.32</v>
      </c>
      <c r="E37" s="11">
        <v>57.8</v>
      </c>
      <c r="F37" s="8">
        <f t="shared" si="1"/>
        <v>23.12</v>
      </c>
      <c r="G37" s="8">
        <f t="shared" si="2"/>
        <v>66.44</v>
      </c>
      <c r="H37" s="9">
        <v>36</v>
      </c>
      <c r="I37" s="8" t="s">
        <v>12</v>
      </c>
      <c r="J37" s="14" t="s">
        <v>73</v>
      </c>
      <c r="K37" s="13"/>
      <c r="L37" s="13"/>
    </row>
    <row r="38" spans="1:12" x14ac:dyDescent="0.15">
      <c r="A38" s="6" t="s">
        <v>84</v>
      </c>
      <c r="B38" s="6" t="s">
        <v>85</v>
      </c>
      <c r="C38" s="7">
        <v>362</v>
      </c>
      <c r="D38" s="7">
        <f t="shared" si="0"/>
        <v>43.44</v>
      </c>
      <c r="E38" s="11">
        <v>57.4</v>
      </c>
      <c r="F38" s="8">
        <f t="shared" si="1"/>
        <v>22.96</v>
      </c>
      <c r="G38" s="8">
        <f t="shared" si="2"/>
        <v>66.400000000000006</v>
      </c>
      <c r="H38" s="9">
        <v>37</v>
      </c>
      <c r="I38" s="8" t="s">
        <v>12</v>
      </c>
      <c r="J38" s="14" t="s">
        <v>73</v>
      </c>
      <c r="K38" s="13">
        <v>61</v>
      </c>
      <c r="L38" s="13">
        <v>46</v>
      </c>
    </row>
    <row r="39" spans="1:12" x14ac:dyDescent="0.15">
      <c r="A39" s="6" t="s">
        <v>86</v>
      </c>
      <c r="B39" s="6" t="s">
        <v>87</v>
      </c>
      <c r="C39" s="7">
        <v>366</v>
      </c>
      <c r="D39" s="7">
        <f t="shared" si="0"/>
        <v>43.92</v>
      </c>
      <c r="E39" s="11">
        <v>54.4</v>
      </c>
      <c r="F39" s="8">
        <f t="shared" si="1"/>
        <v>21.76</v>
      </c>
      <c r="G39" s="8">
        <f t="shared" si="2"/>
        <v>65.680000000000007</v>
      </c>
      <c r="H39" s="9">
        <v>38</v>
      </c>
      <c r="I39" s="8" t="s">
        <v>12</v>
      </c>
      <c r="J39" s="14" t="s">
        <v>73</v>
      </c>
      <c r="K39" s="13"/>
      <c r="L39" s="13"/>
    </row>
    <row r="40" spans="1:12" x14ac:dyDescent="0.15">
      <c r="A40" s="6" t="s">
        <v>88</v>
      </c>
      <c r="B40" s="6" t="s">
        <v>89</v>
      </c>
      <c r="C40" s="7">
        <v>361</v>
      </c>
      <c r="D40" s="7">
        <f t="shared" si="0"/>
        <v>43.32</v>
      </c>
      <c r="E40" s="11">
        <v>55.2</v>
      </c>
      <c r="F40" s="8">
        <f t="shared" si="1"/>
        <v>22.080000000000002</v>
      </c>
      <c r="G40" s="8">
        <f t="shared" si="2"/>
        <v>65.400000000000006</v>
      </c>
      <c r="H40" s="9">
        <v>39</v>
      </c>
      <c r="I40" s="8" t="s">
        <v>12</v>
      </c>
      <c r="J40" s="14" t="s">
        <v>73</v>
      </c>
      <c r="K40" s="13"/>
      <c r="L40" s="13"/>
    </row>
    <row r="41" spans="1:12" x14ac:dyDescent="0.15">
      <c r="A41" s="6" t="s">
        <v>90</v>
      </c>
      <c r="B41" s="6" t="s">
        <v>91</v>
      </c>
      <c r="C41" s="7">
        <v>361</v>
      </c>
      <c r="D41" s="7">
        <f t="shared" si="0"/>
        <v>43.32</v>
      </c>
      <c r="E41" s="11">
        <v>54</v>
      </c>
      <c r="F41" s="8">
        <f t="shared" si="1"/>
        <v>21.6</v>
      </c>
      <c r="G41" s="8">
        <f t="shared" si="2"/>
        <v>64.92</v>
      </c>
      <c r="H41" s="9">
        <v>40</v>
      </c>
      <c r="I41" s="8" t="s">
        <v>12</v>
      </c>
      <c r="J41" s="14" t="s">
        <v>73</v>
      </c>
      <c r="K41" s="13">
        <v>69</v>
      </c>
      <c r="L41" s="13">
        <v>61</v>
      </c>
    </row>
  </sheetData>
  <sortState ref="A2:J41">
    <sortCondition descending="1" ref="G2:G41"/>
  </sortState>
  <phoneticPr fontId="4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D21" sqref="D21"/>
    </sheetView>
  </sheetViews>
  <sheetFormatPr defaultRowHeight="13.5" x14ac:dyDescent="0.15"/>
  <cols>
    <col min="1" max="1" width="16.875" customWidth="1"/>
    <col min="11" max="12" width="11.625" customWidth="1"/>
  </cols>
  <sheetData>
    <row r="1" spans="1:12" ht="24" x14ac:dyDescent="0.1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94</v>
      </c>
      <c r="L1" s="16" t="s">
        <v>95</v>
      </c>
    </row>
    <row r="2" spans="1:12" ht="14.25" x14ac:dyDescent="0.15">
      <c r="A2" s="17" t="s">
        <v>96</v>
      </c>
      <c r="B2" s="18" t="s">
        <v>97</v>
      </c>
      <c r="C2" s="17">
        <v>410</v>
      </c>
      <c r="D2" s="17">
        <f t="shared" ref="D2:D15" si="0">C2*60/500</f>
        <v>49.2</v>
      </c>
      <c r="E2" s="17">
        <v>91</v>
      </c>
      <c r="F2" s="17">
        <f t="shared" ref="F2:F15" si="1">E2*0.4</f>
        <v>36.4</v>
      </c>
      <c r="G2" s="17">
        <f t="shared" ref="G2:G15" si="2">D2+F2</f>
        <v>85.6</v>
      </c>
      <c r="H2" s="17" t="s">
        <v>98</v>
      </c>
      <c r="I2" s="17" t="s">
        <v>12</v>
      </c>
      <c r="J2" s="13" t="s">
        <v>99</v>
      </c>
      <c r="K2" s="13">
        <v>64</v>
      </c>
      <c r="L2" s="13">
        <v>79</v>
      </c>
    </row>
    <row r="3" spans="1:12" ht="14.25" x14ac:dyDescent="0.15">
      <c r="A3" s="17" t="s">
        <v>100</v>
      </c>
      <c r="B3" s="18" t="s">
        <v>101</v>
      </c>
      <c r="C3" s="17">
        <v>372</v>
      </c>
      <c r="D3" s="17">
        <f t="shared" si="0"/>
        <v>44.64</v>
      </c>
      <c r="E3" s="17">
        <v>91.6</v>
      </c>
      <c r="F3" s="17">
        <f t="shared" si="1"/>
        <v>36.64</v>
      </c>
      <c r="G3" s="17">
        <f t="shared" si="2"/>
        <v>81.28</v>
      </c>
      <c r="H3" s="17" t="s">
        <v>102</v>
      </c>
      <c r="I3" s="17" t="s">
        <v>12</v>
      </c>
      <c r="J3" s="13" t="s">
        <v>103</v>
      </c>
      <c r="K3" s="13"/>
      <c r="L3" s="13"/>
    </row>
    <row r="4" spans="1:12" ht="14.25" x14ac:dyDescent="0.15">
      <c r="A4" s="17" t="s">
        <v>104</v>
      </c>
      <c r="B4" s="18" t="s">
        <v>105</v>
      </c>
      <c r="C4" s="17">
        <v>382</v>
      </c>
      <c r="D4" s="17">
        <f t="shared" si="0"/>
        <v>45.84</v>
      </c>
      <c r="E4" s="17">
        <v>87</v>
      </c>
      <c r="F4" s="17">
        <f t="shared" si="1"/>
        <v>34.800000000000004</v>
      </c>
      <c r="G4" s="17">
        <f t="shared" si="2"/>
        <v>80.640000000000015</v>
      </c>
      <c r="H4" s="17" t="s">
        <v>106</v>
      </c>
      <c r="I4" s="17" t="s">
        <v>12</v>
      </c>
      <c r="J4" s="13" t="s">
        <v>99</v>
      </c>
      <c r="K4" s="13">
        <v>82</v>
      </c>
      <c r="L4" s="13">
        <v>72</v>
      </c>
    </row>
    <row r="5" spans="1:12" ht="14.25" x14ac:dyDescent="0.15">
      <c r="A5" s="17" t="s">
        <v>107</v>
      </c>
      <c r="B5" s="18" t="s">
        <v>108</v>
      </c>
      <c r="C5" s="17">
        <v>363</v>
      </c>
      <c r="D5" s="17">
        <f t="shared" si="0"/>
        <v>43.56</v>
      </c>
      <c r="E5" s="17">
        <v>92.6</v>
      </c>
      <c r="F5" s="17">
        <f t="shared" si="1"/>
        <v>37.04</v>
      </c>
      <c r="G5" s="17">
        <f t="shared" si="2"/>
        <v>80.599999999999994</v>
      </c>
      <c r="H5" s="17" t="s">
        <v>109</v>
      </c>
      <c r="I5" s="17" t="s">
        <v>12</v>
      </c>
      <c r="J5" s="13" t="s">
        <v>110</v>
      </c>
      <c r="K5" s="13"/>
      <c r="L5" s="13"/>
    </row>
    <row r="6" spans="1:12" ht="14.25" x14ac:dyDescent="0.15">
      <c r="A6" s="17" t="s">
        <v>111</v>
      </c>
      <c r="B6" s="18" t="s">
        <v>112</v>
      </c>
      <c r="C6" s="17">
        <v>363</v>
      </c>
      <c r="D6" s="17">
        <f t="shared" si="0"/>
        <v>43.56</v>
      </c>
      <c r="E6" s="17">
        <v>92.2</v>
      </c>
      <c r="F6" s="17">
        <f t="shared" si="1"/>
        <v>36.880000000000003</v>
      </c>
      <c r="G6" s="17">
        <f t="shared" si="2"/>
        <v>80.44</v>
      </c>
      <c r="H6" s="17" t="s">
        <v>113</v>
      </c>
      <c r="I6" s="17" t="s">
        <v>12</v>
      </c>
      <c r="J6" s="13" t="s">
        <v>99</v>
      </c>
      <c r="K6" s="13"/>
      <c r="L6" s="13"/>
    </row>
    <row r="7" spans="1:12" ht="14.25" x14ac:dyDescent="0.15">
      <c r="A7" s="17" t="s">
        <v>114</v>
      </c>
      <c r="B7" s="18" t="s">
        <v>115</v>
      </c>
      <c r="C7" s="17">
        <v>384</v>
      </c>
      <c r="D7" s="17">
        <f t="shared" si="0"/>
        <v>46.08</v>
      </c>
      <c r="E7" s="17">
        <v>84.6</v>
      </c>
      <c r="F7" s="17">
        <f t="shared" si="1"/>
        <v>33.839999999999996</v>
      </c>
      <c r="G7" s="17">
        <f t="shared" si="2"/>
        <v>79.919999999999987</v>
      </c>
      <c r="H7" s="17" t="s">
        <v>116</v>
      </c>
      <c r="I7" s="17" t="s">
        <v>12</v>
      </c>
      <c r="J7" s="13" t="s">
        <v>103</v>
      </c>
      <c r="K7" s="13"/>
      <c r="L7" s="13"/>
    </row>
    <row r="8" spans="1:12" ht="14.25" x14ac:dyDescent="0.15">
      <c r="A8" s="17" t="s">
        <v>117</v>
      </c>
      <c r="B8" s="18" t="s">
        <v>118</v>
      </c>
      <c r="C8" s="17">
        <v>359</v>
      </c>
      <c r="D8" s="17">
        <f t="shared" si="0"/>
        <v>43.08</v>
      </c>
      <c r="E8" s="17">
        <v>91.4</v>
      </c>
      <c r="F8" s="17">
        <f t="shared" si="1"/>
        <v>36.56</v>
      </c>
      <c r="G8" s="17">
        <f t="shared" si="2"/>
        <v>79.64</v>
      </c>
      <c r="H8" s="17" t="s">
        <v>119</v>
      </c>
      <c r="I8" s="17" t="s">
        <v>12</v>
      </c>
      <c r="J8" s="13" t="s">
        <v>99</v>
      </c>
      <c r="K8" s="13"/>
      <c r="L8" s="13"/>
    </row>
    <row r="9" spans="1:12" ht="14.25" x14ac:dyDescent="0.15">
      <c r="A9" s="17" t="s">
        <v>120</v>
      </c>
      <c r="B9" s="18" t="s">
        <v>121</v>
      </c>
      <c r="C9" s="17">
        <v>380</v>
      </c>
      <c r="D9" s="17">
        <f t="shared" si="0"/>
        <v>45.6</v>
      </c>
      <c r="E9" s="17">
        <v>81.2</v>
      </c>
      <c r="F9" s="17">
        <f t="shared" si="1"/>
        <v>32.480000000000004</v>
      </c>
      <c r="G9" s="17">
        <f t="shared" si="2"/>
        <v>78.080000000000013</v>
      </c>
      <c r="H9" s="17" t="s">
        <v>122</v>
      </c>
      <c r="I9" s="17" t="s">
        <v>12</v>
      </c>
      <c r="J9" s="13" t="s">
        <v>99</v>
      </c>
      <c r="K9" s="13"/>
      <c r="L9" s="13"/>
    </row>
    <row r="10" spans="1:12" ht="14.25" x14ac:dyDescent="0.15">
      <c r="A10" s="17" t="s">
        <v>123</v>
      </c>
      <c r="B10" s="18" t="s">
        <v>124</v>
      </c>
      <c r="C10" s="17">
        <v>381</v>
      </c>
      <c r="D10" s="17">
        <f t="shared" si="0"/>
        <v>45.72</v>
      </c>
      <c r="E10" s="17">
        <v>78.8</v>
      </c>
      <c r="F10" s="17">
        <f t="shared" si="1"/>
        <v>31.52</v>
      </c>
      <c r="G10" s="17">
        <f t="shared" si="2"/>
        <v>77.239999999999995</v>
      </c>
      <c r="H10" s="17" t="s">
        <v>125</v>
      </c>
      <c r="I10" s="17" t="s">
        <v>12</v>
      </c>
      <c r="J10" s="13" t="s">
        <v>99</v>
      </c>
      <c r="K10" s="13"/>
      <c r="L10" s="13"/>
    </row>
    <row r="11" spans="1:12" ht="14.25" x14ac:dyDescent="0.15">
      <c r="A11" s="17" t="s">
        <v>126</v>
      </c>
      <c r="B11" s="18" t="s">
        <v>127</v>
      </c>
      <c r="C11" s="17">
        <v>358</v>
      </c>
      <c r="D11" s="17">
        <f t="shared" si="0"/>
        <v>42.96</v>
      </c>
      <c r="E11" s="17">
        <v>85</v>
      </c>
      <c r="F11" s="17">
        <f t="shared" si="1"/>
        <v>34</v>
      </c>
      <c r="G11" s="17">
        <f t="shared" si="2"/>
        <v>76.960000000000008</v>
      </c>
      <c r="H11" s="17" t="s">
        <v>128</v>
      </c>
      <c r="I11" s="17" t="s">
        <v>12</v>
      </c>
      <c r="J11" s="13" t="s">
        <v>99</v>
      </c>
      <c r="K11" s="13"/>
      <c r="L11" s="13"/>
    </row>
    <row r="12" spans="1:12" ht="14.25" x14ac:dyDescent="0.15">
      <c r="A12" s="17" t="s">
        <v>129</v>
      </c>
      <c r="B12" s="18" t="s">
        <v>130</v>
      </c>
      <c r="C12" s="17">
        <v>369</v>
      </c>
      <c r="D12" s="17">
        <f t="shared" si="0"/>
        <v>44.28</v>
      </c>
      <c r="E12" s="17" t="s">
        <v>131</v>
      </c>
      <c r="F12" s="17">
        <f t="shared" si="1"/>
        <v>31.760000000000005</v>
      </c>
      <c r="G12" s="17">
        <f t="shared" si="2"/>
        <v>76.040000000000006</v>
      </c>
      <c r="H12" s="17" t="s">
        <v>132</v>
      </c>
      <c r="I12" s="17" t="s">
        <v>12</v>
      </c>
      <c r="J12" s="19" t="s">
        <v>73</v>
      </c>
      <c r="K12" s="13"/>
      <c r="L12" s="13"/>
    </row>
    <row r="13" spans="1:12" ht="14.25" x14ac:dyDescent="0.15">
      <c r="A13" s="17" t="s">
        <v>133</v>
      </c>
      <c r="B13" s="18" t="s">
        <v>134</v>
      </c>
      <c r="C13" s="17">
        <v>388</v>
      </c>
      <c r="D13" s="17">
        <f t="shared" si="0"/>
        <v>46.56</v>
      </c>
      <c r="E13" s="17">
        <v>73.599999999999994</v>
      </c>
      <c r="F13" s="17">
        <f t="shared" si="1"/>
        <v>29.439999999999998</v>
      </c>
      <c r="G13" s="17">
        <f t="shared" si="2"/>
        <v>76</v>
      </c>
      <c r="H13" s="17" t="s">
        <v>135</v>
      </c>
      <c r="I13" s="17" t="s">
        <v>12</v>
      </c>
      <c r="J13" s="19" t="s">
        <v>73</v>
      </c>
      <c r="K13" s="13"/>
      <c r="L13" s="13"/>
    </row>
    <row r="14" spans="1:12" ht="14.25" x14ac:dyDescent="0.15">
      <c r="A14" s="17" t="s">
        <v>136</v>
      </c>
      <c r="B14" s="18" t="s">
        <v>137</v>
      </c>
      <c r="C14" s="17">
        <v>360</v>
      </c>
      <c r="D14" s="17">
        <f t="shared" si="0"/>
        <v>43.2</v>
      </c>
      <c r="E14" s="17">
        <v>75.599999999999994</v>
      </c>
      <c r="F14" s="17">
        <f t="shared" si="1"/>
        <v>30.24</v>
      </c>
      <c r="G14" s="17">
        <f t="shared" si="2"/>
        <v>73.44</v>
      </c>
      <c r="H14" s="17" t="s">
        <v>138</v>
      </c>
      <c r="I14" s="17" t="s">
        <v>12</v>
      </c>
      <c r="J14" s="19" t="s">
        <v>73</v>
      </c>
      <c r="K14" s="13"/>
      <c r="L14" s="13"/>
    </row>
    <row r="15" spans="1:12" ht="14.25" x14ac:dyDescent="0.15">
      <c r="A15" s="17" t="s">
        <v>139</v>
      </c>
      <c r="B15" s="18" t="s">
        <v>140</v>
      </c>
      <c r="C15" s="17">
        <v>358</v>
      </c>
      <c r="D15" s="17">
        <f t="shared" si="0"/>
        <v>42.96</v>
      </c>
      <c r="E15" s="17">
        <v>69.8</v>
      </c>
      <c r="F15" s="17">
        <f t="shared" si="1"/>
        <v>27.92</v>
      </c>
      <c r="G15" s="17">
        <f t="shared" si="2"/>
        <v>70.88</v>
      </c>
      <c r="H15" s="17" t="s">
        <v>141</v>
      </c>
      <c r="I15" s="17" t="s">
        <v>12</v>
      </c>
      <c r="J15" s="19" t="s">
        <v>73</v>
      </c>
      <c r="K15" s="13"/>
      <c r="L15" s="13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L21" sqref="L21"/>
    </sheetView>
  </sheetViews>
  <sheetFormatPr defaultRowHeight="13.5" x14ac:dyDescent="0.15"/>
  <cols>
    <col min="1" max="1" width="18.875" customWidth="1"/>
  </cols>
  <sheetData>
    <row r="1" spans="1:10" ht="24" x14ac:dyDescent="0.1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</row>
    <row r="2" spans="1:10" x14ac:dyDescent="0.15">
      <c r="A2" s="20" t="s">
        <v>142</v>
      </c>
      <c r="B2" s="20" t="s">
        <v>143</v>
      </c>
      <c r="C2" s="21">
        <v>390</v>
      </c>
      <c r="D2" s="5">
        <f t="shared" ref="D2:D13" si="0">C2*60/500</f>
        <v>46.8</v>
      </c>
      <c r="E2" s="5">
        <v>84</v>
      </c>
      <c r="F2" s="22">
        <f t="shared" ref="F2:F13" si="1">E2*0.4</f>
        <v>33.6</v>
      </c>
      <c r="G2" s="22">
        <f t="shared" ref="G2:G13" si="2">D2+F2</f>
        <v>80.400000000000006</v>
      </c>
      <c r="H2" s="5">
        <v>1</v>
      </c>
      <c r="I2" s="5" t="s">
        <v>12</v>
      </c>
      <c r="J2" s="29" t="s">
        <v>167</v>
      </c>
    </row>
    <row r="3" spans="1:10" x14ac:dyDescent="0.15">
      <c r="A3" s="23" t="s">
        <v>144</v>
      </c>
      <c r="B3" s="23" t="s">
        <v>145</v>
      </c>
      <c r="C3" s="24">
        <v>385</v>
      </c>
      <c r="D3" s="5">
        <f t="shared" si="0"/>
        <v>46.2</v>
      </c>
      <c r="E3" s="9">
        <v>83.6</v>
      </c>
      <c r="F3" s="22">
        <f t="shared" si="1"/>
        <v>33.44</v>
      </c>
      <c r="G3" s="22">
        <f t="shared" si="2"/>
        <v>79.64</v>
      </c>
      <c r="H3" s="5">
        <v>2</v>
      </c>
      <c r="I3" s="5" t="s">
        <v>12</v>
      </c>
      <c r="J3" s="29" t="s">
        <v>167</v>
      </c>
    </row>
    <row r="4" spans="1:10" x14ac:dyDescent="0.15">
      <c r="A4" s="23" t="s">
        <v>146</v>
      </c>
      <c r="B4" s="23" t="s">
        <v>147</v>
      </c>
      <c r="C4" s="24">
        <v>370</v>
      </c>
      <c r="D4" s="5">
        <f t="shared" si="0"/>
        <v>44.4</v>
      </c>
      <c r="E4" s="9">
        <v>85.56</v>
      </c>
      <c r="F4" s="22">
        <f t="shared" si="1"/>
        <v>34.224000000000004</v>
      </c>
      <c r="G4" s="22">
        <f t="shared" si="2"/>
        <v>78.623999999999995</v>
      </c>
      <c r="H4" s="5">
        <v>3</v>
      </c>
      <c r="I4" s="5" t="s">
        <v>12</v>
      </c>
      <c r="J4" s="29" t="s">
        <v>167</v>
      </c>
    </row>
    <row r="5" spans="1:10" x14ac:dyDescent="0.15">
      <c r="A5" s="23" t="s">
        <v>148</v>
      </c>
      <c r="B5" s="23" t="s">
        <v>149</v>
      </c>
      <c r="C5" s="24">
        <v>370</v>
      </c>
      <c r="D5" s="5">
        <f t="shared" si="0"/>
        <v>44.4</v>
      </c>
      <c r="E5" s="9">
        <v>84.84</v>
      </c>
      <c r="F5" s="22">
        <f t="shared" si="1"/>
        <v>33.936</v>
      </c>
      <c r="G5" s="22">
        <f t="shared" si="2"/>
        <v>78.335999999999999</v>
      </c>
      <c r="H5" s="5">
        <v>4</v>
      </c>
      <c r="I5" s="5" t="s">
        <v>12</v>
      </c>
      <c r="J5" s="29" t="s">
        <v>167</v>
      </c>
    </row>
    <row r="6" spans="1:10" x14ac:dyDescent="0.15">
      <c r="A6" s="23" t="s">
        <v>150</v>
      </c>
      <c r="B6" s="23" t="s">
        <v>151</v>
      </c>
      <c r="C6" s="24">
        <v>383</v>
      </c>
      <c r="D6" s="5">
        <f t="shared" si="0"/>
        <v>45.96</v>
      </c>
      <c r="E6" s="9">
        <v>77.2</v>
      </c>
      <c r="F6" s="22">
        <f t="shared" si="1"/>
        <v>30.880000000000003</v>
      </c>
      <c r="G6" s="22">
        <f t="shared" si="2"/>
        <v>76.84</v>
      </c>
      <c r="H6" s="5">
        <v>5</v>
      </c>
      <c r="I6" s="5" t="s">
        <v>12</v>
      </c>
      <c r="J6" s="29" t="s">
        <v>167</v>
      </c>
    </row>
    <row r="7" spans="1:10" x14ac:dyDescent="0.15">
      <c r="A7" s="23" t="s">
        <v>152</v>
      </c>
      <c r="B7" s="23" t="s">
        <v>153</v>
      </c>
      <c r="C7" s="24">
        <v>367</v>
      </c>
      <c r="D7" s="5">
        <f t="shared" si="0"/>
        <v>44.04</v>
      </c>
      <c r="E7" s="9">
        <v>81.239999999999995</v>
      </c>
      <c r="F7" s="22">
        <f t="shared" si="1"/>
        <v>32.496000000000002</v>
      </c>
      <c r="G7" s="22">
        <f t="shared" si="2"/>
        <v>76.536000000000001</v>
      </c>
      <c r="H7" s="5">
        <v>6</v>
      </c>
      <c r="I7" s="5" t="s">
        <v>12</v>
      </c>
      <c r="J7" s="29" t="s">
        <v>167</v>
      </c>
    </row>
    <row r="8" spans="1:10" x14ac:dyDescent="0.15">
      <c r="A8" s="23" t="s">
        <v>154</v>
      </c>
      <c r="B8" s="23" t="s">
        <v>155</v>
      </c>
      <c r="C8" s="24">
        <v>370</v>
      </c>
      <c r="D8" s="5">
        <f t="shared" si="0"/>
        <v>44.4</v>
      </c>
      <c r="E8" s="9">
        <v>78.680000000000007</v>
      </c>
      <c r="F8" s="22">
        <f t="shared" si="1"/>
        <v>31.472000000000005</v>
      </c>
      <c r="G8" s="22">
        <f t="shared" si="2"/>
        <v>75.872</v>
      </c>
      <c r="H8" s="5">
        <v>7</v>
      </c>
      <c r="I8" s="5" t="s">
        <v>12</v>
      </c>
      <c r="J8" s="29" t="s">
        <v>167</v>
      </c>
    </row>
    <row r="9" spans="1:10" x14ac:dyDescent="0.15">
      <c r="A9" s="23" t="s">
        <v>156</v>
      </c>
      <c r="B9" s="23" t="s">
        <v>157</v>
      </c>
      <c r="C9" s="24">
        <v>358</v>
      </c>
      <c r="D9" s="5">
        <f t="shared" si="0"/>
        <v>42.96</v>
      </c>
      <c r="E9" s="9">
        <v>80.8</v>
      </c>
      <c r="F9" s="22">
        <f t="shared" si="1"/>
        <v>32.32</v>
      </c>
      <c r="G9" s="22">
        <f t="shared" si="2"/>
        <v>75.28</v>
      </c>
      <c r="H9" s="5">
        <v>8</v>
      </c>
      <c r="I9" s="5" t="s">
        <v>12</v>
      </c>
      <c r="J9" s="29" t="s">
        <v>167</v>
      </c>
    </row>
    <row r="10" spans="1:10" x14ac:dyDescent="0.15">
      <c r="A10" s="23" t="s">
        <v>158</v>
      </c>
      <c r="B10" s="23" t="s">
        <v>159</v>
      </c>
      <c r="C10" s="24">
        <v>355</v>
      </c>
      <c r="D10" s="5">
        <f t="shared" si="0"/>
        <v>42.6</v>
      </c>
      <c r="E10" s="9">
        <v>78.599999999999994</v>
      </c>
      <c r="F10" s="22">
        <f t="shared" si="1"/>
        <v>31.439999999999998</v>
      </c>
      <c r="G10" s="22">
        <f t="shared" si="2"/>
        <v>74.039999999999992</v>
      </c>
      <c r="H10" s="5">
        <v>9</v>
      </c>
      <c r="I10" s="5" t="s">
        <v>12</v>
      </c>
      <c r="J10" s="29" t="s">
        <v>167</v>
      </c>
    </row>
    <row r="11" spans="1:10" x14ac:dyDescent="0.15">
      <c r="A11" s="23" t="s">
        <v>160</v>
      </c>
      <c r="B11" s="23" t="s">
        <v>161</v>
      </c>
      <c r="C11" s="24">
        <v>358</v>
      </c>
      <c r="D11" s="5">
        <f t="shared" si="0"/>
        <v>42.96</v>
      </c>
      <c r="E11" s="9">
        <v>74</v>
      </c>
      <c r="F11" s="22">
        <f t="shared" si="1"/>
        <v>29.6</v>
      </c>
      <c r="G11" s="22">
        <f t="shared" si="2"/>
        <v>72.56</v>
      </c>
      <c r="H11" s="5">
        <v>10</v>
      </c>
      <c r="I11" s="5" t="s">
        <v>12</v>
      </c>
      <c r="J11" s="29" t="s">
        <v>167</v>
      </c>
    </row>
    <row r="12" spans="1:10" x14ac:dyDescent="0.15">
      <c r="A12" s="25" t="s">
        <v>162</v>
      </c>
      <c r="B12" s="23" t="s">
        <v>163</v>
      </c>
      <c r="C12" s="24">
        <v>359</v>
      </c>
      <c r="D12" s="5">
        <f t="shared" si="0"/>
        <v>43.08</v>
      </c>
      <c r="E12" s="26">
        <v>69.599999999999994</v>
      </c>
      <c r="F12" s="22">
        <f t="shared" si="1"/>
        <v>27.84</v>
      </c>
      <c r="G12" s="22">
        <f t="shared" si="2"/>
        <v>70.92</v>
      </c>
      <c r="H12" s="5">
        <v>11</v>
      </c>
      <c r="I12" s="5" t="s">
        <v>12</v>
      </c>
      <c r="J12" s="29" t="s">
        <v>167</v>
      </c>
    </row>
    <row r="13" spans="1:10" x14ac:dyDescent="0.15">
      <c r="A13" s="23" t="s">
        <v>164</v>
      </c>
      <c r="B13" s="23" t="s">
        <v>165</v>
      </c>
      <c r="C13" s="24">
        <v>358</v>
      </c>
      <c r="D13" s="5">
        <f t="shared" si="0"/>
        <v>42.96</v>
      </c>
      <c r="E13" s="9">
        <v>55.5</v>
      </c>
      <c r="F13" s="22">
        <f t="shared" si="1"/>
        <v>22.200000000000003</v>
      </c>
      <c r="G13" s="27">
        <f t="shared" si="2"/>
        <v>65.16</v>
      </c>
      <c r="H13" s="5">
        <v>12</v>
      </c>
      <c r="I13" s="5" t="s">
        <v>12</v>
      </c>
      <c r="J13" s="28" t="s">
        <v>73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英语笔译</vt:lpstr>
      <vt:lpstr>外国语言学及应用语言学</vt:lpstr>
      <vt:lpstr>英语语言文学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wgyyb</dc:creator>
  <cp:lastModifiedBy>hua</cp:lastModifiedBy>
  <dcterms:created xsi:type="dcterms:W3CDTF">2021-03-27T11:18:40Z</dcterms:created>
  <dcterms:modified xsi:type="dcterms:W3CDTF">2021-03-29T06:38:48Z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